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1" i="1"/>
  <c r="G158"/>
  <c r="G156"/>
  <c r="G154"/>
  <c r="G152"/>
  <c r="G151"/>
  <c r="G150"/>
  <c r="G149"/>
  <c r="G148"/>
  <c r="G147"/>
  <c r="G146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77" l="1"/>
  <c r="G159"/>
  <c r="G115"/>
</calcChain>
</file>

<file path=xl/sharedStrings.xml><?xml version="1.0" encoding="utf-8"?>
<sst xmlns="http://schemas.openxmlformats.org/spreadsheetml/2006/main" count="433" uniqueCount="273">
  <si>
    <t>"Утверждаю"</t>
  </si>
  <si>
    <t>Директор  Индерской ЦРБ</t>
  </si>
  <si>
    <t>__________________ А.Х.Доспаева</t>
  </si>
  <si>
    <t>"_____"   "____________" 2019г</t>
  </si>
  <si>
    <t>Заявка лечебно-профилактических учреждении (ЦРБ,СУБ,ВА,МП,ФАП) на лекарственных средств профилактических (Иммунобиологических, диагностических, дезинфицирующих) изделия медицинского назначения  не включенных в список Единного дистрибьютера(СК Фармация) по Индерской ЦРБ на 2019год.</t>
  </si>
  <si>
    <t xml:space="preserve">  </t>
  </si>
  <si>
    <t xml:space="preserve">Международное  непатентованное название (МНН) </t>
  </si>
  <si>
    <t>Характеристика препарата с указанием дозировки, концентрации и лекарственной формы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</si>
  <si>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</si>
  <si>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 xml:space="preserve">Кол-во </t>
  </si>
  <si>
    <t>Цена (в тенге) за 1 единицу (флакон,таблетку,капсулу)</t>
  </si>
  <si>
    <t>Сумма выделенная, в тенге</t>
  </si>
  <si>
    <t>Лекарственные средства</t>
  </si>
  <si>
    <t>Аевит 200мг№10</t>
  </si>
  <si>
    <t>Аевит 200мг№10 в капсулах</t>
  </si>
  <si>
    <t>уп.</t>
  </si>
  <si>
    <t>Актовегин 40мг/мл-5мл</t>
  </si>
  <si>
    <t>Депротеинизированный, стандартизированный гемодериват из крови телят 40мг/мл-5мл раствор для иъекций</t>
  </si>
  <si>
    <t>амп</t>
  </si>
  <si>
    <t>Амбро</t>
  </si>
  <si>
    <t xml:space="preserve">для приема внутрь и ингаляций  7,5мг/мл объем 100мл </t>
  </si>
  <si>
    <t>фл</t>
  </si>
  <si>
    <t>Антигриппин</t>
  </si>
  <si>
    <t>0,5г  №10</t>
  </si>
  <si>
    <t>табл.</t>
  </si>
  <si>
    <t>Атропин</t>
  </si>
  <si>
    <t>раствор для инъекций в ампуле (сульфат) 0,1% 1 мл</t>
  </si>
  <si>
    <t>Бария сульфат</t>
  </si>
  <si>
    <t>порошок  100г</t>
  </si>
  <si>
    <t>кг</t>
  </si>
  <si>
    <t>Бифидумбактерин</t>
  </si>
  <si>
    <t>порошок по 5доз</t>
  </si>
  <si>
    <t>Берлиприл</t>
  </si>
  <si>
    <t>5мг№30</t>
  </si>
  <si>
    <t>уп</t>
  </si>
  <si>
    <t>Валерианы экстракт</t>
  </si>
  <si>
    <t>таб,покр оболочкой 0,02г №50</t>
  </si>
  <si>
    <t>Изоптин</t>
  </si>
  <si>
    <t>таблетки,покрытые пленочной оболочкой,40мг</t>
  </si>
  <si>
    <t>таб</t>
  </si>
  <si>
    <t>Де-Нол</t>
  </si>
  <si>
    <t>таблетки,покрытые оболочкой,120мг</t>
  </si>
  <si>
    <t>Гептрал 500мг 5мл</t>
  </si>
  <si>
    <t>Порошок лиофилизированный для приготовления раствора для в/м и в/в введения в комплекте с растворителем</t>
  </si>
  <si>
    <t>Гепариновая мазь</t>
  </si>
  <si>
    <t xml:space="preserve">мазь 25гр </t>
  </si>
  <si>
    <t>шт</t>
  </si>
  <si>
    <t>Декстран(Полиглюкин)</t>
  </si>
  <si>
    <t>раствор для инфузий 6% 400 мл</t>
  </si>
  <si>
    <t>Декстран(Реополиглюкин)</t>
  </si>
  <si>
    <t>раствор для инфузий 10 % 200 мл</t>
  </si>
  <si>
    <t>Декстроза(глюкоза)</t>
  </si>
  <si>
    <t>стерильный раствор 10%-100,0мл</t>
  </si>
  <si>
    <t xml:space="preserve">Дюфастон </t>
  </si>
  <si>
    <t>таблетки,покрытые пленояной оболочкой,10мг</t>
  </si>
  <si>
    <t>Энзапрост</t>
  </si>
  <si>
    <t>рр/ин 5 мг/1 мл №5</t>
  </si>
  <si>
    <t>2мл-5мг</t>
  </si>
  <si>
    <t>Аспаркам</t>
  </si>
  <si>
    <t>таблетка</t>
  </si>
  <si>
    <t>Канефрон Н</t>
  </si>
  <si>
    <t>Таблетки покрытые оболочкой</t>
  </si>
  <si>
    <t>Коргликон</t>
  </si>
  <si>
    <t>рр/ин 0,06% 1мл №10</t>
  </si>
  <si>
    <t>Кавинтон</t>
  </si>
  <si>
    <t>раствор для иньекций 2мл</t>
  </si>
  <si>
    <t>амп.</t>
  </si>
  <si>
    <t>Карвидилол</t>
  </si>
  <si>
    <t>6,25мг таблетка</t>
  </si>
  <si>
    <t>Лидокаин</t>
  </si>
  <si>
    <t>Аэрозоль во флаконе 10% 38г</t>
  </si>
  <si>
    <t>Линекс</t>
  </si>
  <si>
    <t>Одна капсула содержит:порошок лебенина 208мг,вспомогаттельные вещества:лактулоза,титана диоксид и другие вспомогателные вещества.</t>
  </si>
  <si>
    <t>кап</t>
  </si>
  <si>
    <t>Мексидол</t>
  </si>
  <si>
    <t>рр для в/в и в/м ииедения 50мг/мл 2мл</t>
  </si>
  <si>
    <t>Мэтилэргометрин</t>
  </si>
  <si>
    <t>200мкг/мл-1мл</t>
  </si>
  <si>
    <t>Нормобакт</t>
  </si>
  <si>
    <t>3г по 10саше</t>
  </si>
  <si>
    <t>Трисоль</t>
  </si>
  <si>
    <t xml:space="preserve">раствор для инфузий 400мл </t>
  </si>
  <si>
    <t>Дисоль</t>
  </si>
  <si>
    <t>Нитроглицерин</t>
  </si>
  <si>
    <t>тб 0,0005 №40</t>
  </si>
  <si>
    <t>Нитроксолин</t>
  </si>
  <si>
    <t>табл 50 мг №10</t>
  </si>
  <si>
    <t>Нифедипин</t>
  </si>
  <si>
    <t>таблетки,   10 мг</t>
  </si>
  <si>
    <t>Оксалиновая мазь</t>
  </si>
  <si>
    <t>мазь 0,25% 10г</t>
  </si>
  <si>
    <t>тюб</t>
  </si>
  <si>
    <t>Парацетамол(Цефекон)</t>
  </si>
  <si>
    <t>суппозитории ректальные 250 мг</t>
  </si>
  <si>
    <t>Парацетамол</t>
  </si>
  <si>
    <t>таблетка 500 мг</t>
  </si>
  <si>
    <t>Платифиллин</t>
  </si>
  <si>
    <t>раствор для инъекций в ампулах 0,2 % 1 мл</t>
  </si>
  <si>
    <t>Роцефин</t>
  </si>
  <si>
    <t>порошок для приготовления раствора для инъекции 1000гр</t>
  </si>
  <si>
    <t>Ровамицин</t>
  </si>
  <si>
    <t>3млн МЕ№10 таблетки,покрытые оболочкой</t>
  </si>
  <si>
    <t>Сальбутамол(венталин)</t>
  </si>
  <si>
    <t>раствор для небулайзера во флаконе 5мг/мл-20мл</t>
  </si>
  <si>
    <t>Сыворотка против яда каракурта</t>
  </si>
  <si>
    <t>1амп-1 леч доза 250МЕ</t>
  </si>
  <si>
    <t>Тиамин</t>
  </si>
  <si>
    <t>раствор для иньекций 5% 1мл</t>
  </si>
  <si>
    <t>Фентанил 0,005%-2мл</t>
  </si>
  <si>
    <t>рр. для иньек.в амп.0,005% 2,0</t>
  </si>
  <si>
    <t>Фолиевая кислота 0,001 №50</t>
  </si>
  <si>
    <t xml:space="preserve">Фортум </t>
  </si>
  <si>
    <t>порошок для приготовления раствора 1000гр</t>
  </si>
  <si>
    <t>Фуразолидон 0,05г</t>
  </si>
  <si>
    <t>Хлоргексидина биглюконат 0,05%-100мл</t>
  </si>
  <si>
    <t>Хофитол р-р для приема внутрь-120мл</t>
  </si>
  <si>
    <t>фл.</t>
  </si>
  <si>
    <t>Строцид 250мг4мл№5</t>
  </si>
  <si>
    <t>раствор для внутривенного и внутримышечного введения 250 мг/4мл 4,0</t>
  </si>
  <si>
    <t>Экстемпоральные растворы стерилные</t>
  </si>
  <si>
    <t>Натрия гидрокарбонат</t>
  </si>
  <si>
    <t>стерильный раствор 4%-200,0мл</t>
  </si>
  <si>
    <t xml:space="preserve">Натрия хлорида </t>
  </si>
  <si>
    <t>стерильный раствор10%-200,0мл</t>
  </si>
  <si>
    <t>стерильный раствор 3 %-200,0мл</t>
  </si>
  <si>
    <t>Прокаин</t>
  </si>
  <si>
    <t>стерильный раствор 0,5%-200,0мл</t>
  </si>
  <si>
    <t>Рингера</t>
  </si>
  <si>
    <t>стерильный раствор 400,0мл</t>
  </si>
  <si>
    <t>СЭР</t>
  </si>
  <si>
    <t>стерилный раствор 400,0мл</t>
  </si>
  <si>
    <t>Растворы внутренного и  наружнего применения</t>
  </si>
  <si>
    <t>Масло подсолнечное</t>
  </si>
  <si>
    <t>м/раствор 100,0мл</t>
  </si>
  <si>
    <t xml:space="preserve">Перекись вордорода </t>
  </si>
  <si>
    <t>раствор 3%-400,0мл</t>
  </si>
  <si>
    <t>Риванол</t>
  </si>
  <si>
    <t>раствор-0,1%-400,0 мл</t>
  </si>
  <si>
    <t xml:space="preserve">Фенобарбитал с глюкозой </t>
  </si>
  <si>
    <t>порошок 0,005-0,2</t>
  </si>
  <si>
    <t>Фурацилин</t>
  </si>
  <si>
    <t>раствор 0,02%-400,0мл</t>
  </si>
  <si>
    <t>Итого:</t>
  </si>
  <si>
    <t xml:space="preserve">Медицинская изделия </t>
  </si>
  <si>
    <t>Аппарат Боброва</t>
  </si>
  <si>
    <t>Аппарат Боброва-устройство для выполнение различных манипуляций.Представляет собой стеклянный обьем ом-1литр с герметичной резиновой пробкой,в каторую вставлены две полые трубки;длинная,опускаемая в раствор,и короткая,находящаяся над раствором. От трубок отходят гибкие шланги.</t>
  </si>
  <si>
    <t>Абсорбирущие повязки из мягкого силикона</t>
  </si>
  <si>
    <t>MEPILEX Border Saerum23см*23см№5</t>
  </si>
  <si>
    <t>Больница многоцелевых ортопедии тяги рамки для операционные столы</t>
  </si>
  <si>
    <t>Больница многоцелевых ортопедии тяги рамки для операционные столы DW-OTF001</t>
  </si>
  <si>
    <t>Бумага (Термобумага) для аппарата Электрокардиограф ЮКАРД 100</t>
  </si>
  <si>
    <t>бумага рулон размер  Ширина-80мм Наружный диаметр 45мм</t>
  </si>
  <si>
    <t>Отсасыватель хирургический</t>
  </si>
  <si>
    <t>Отсасыватель хирургический-ОХ 10-04 передвижной</t>
  </si>
  <si>
    <t>Горчичник-пакет№10</t>
  </si>
  <si>
    <t>Гнездо для болных новорожденных болшой(вес2250гр)</t>
  </si>
  <si>
    <t>Гипсовочная стол</t>
  </si>
  <si>
    <t>Гипсовочная стол.модель с 3 ящиками со столешницей из нержавеющей стали П-03</t>
  </si>
  <si>
    <t>Зонд маточный</t>
  </si>
  <si>
    <t>Зонд маточный с делениями изогнутый,прямой</t>
  </si>
  <si>
    <t>Иглы хирургические колющие 2В1-0,9*40</t>
  </si>
  <si>
    <t>2В1-0,9*40</t>
  </si>
  <si>
    <t>Иглы хирургические колющие 3В2-0,5*25</t>
  </si>
  <si>
    <t>3В2-0,5*25</t>
  </si>
  <si>
    <t>Защитные маски от фототерапии очки WeeSpecs</t>
  </si>
  <si>
    <t>Лейкопластырь</t>
  </si>
  <si>
    <t>бумажный на тканевой основе 2,5х5,0</t>
  </si>
  <si>
    <t>Лейкопластырь мед.гипоаллер. 2*500</t>
  </si>
  <si>
    <t>Лейкопластырь мед.гипоаллер. 2*500(Тегодерм)</t>
  </si>
  <si>
    <t>Многораз клен фартук</t>
  </si>
  <si>
    <t>Делают из хлопчатобумажной основы (А-типа) и покрывают влагостойким составом ПВХ. Данный материал называют медицинской клеенкой. Он способен стойко переносить колебания температур без изменения своих свойств. Может быть неоднократно дезинфицирован и стерилизован. Адаптируется под температуру тела. Благодаря покрытию имеет долгий эксплуатационный срок, не ломается, не трескается. Однородной структуры.</t>
  </si>
  <si>
    <t>Манжета для аппарата СМАД24*32см</t>
  </si>
  <si>
    <t>Манжета для аппарата СМАД 28*40см</t>
  </si>
  <si>
    <t>Набор  инстументов для проведение пункции заднего свода</t>
  </si>
  <si>
    <t>Плевральный набор одноразовый</t>
  </si>
  <si>
    <t>Столик медицинских инструментов из нержавеющий стали с гидроподьемом</t>
  </si>
  <si>
    <t>Столик медицинских инструментов СИ-51 типа"Гусь" с регулированной высоты  гидровлическим домкратам</t>
  </si>
  <si>
    <t>Стерильные повязки Siikofix IV+pad</t>
  </si>
  <si>
    <t>Стерильные повязки Siikofix IV+pad 540*540</t>
  </si>
  <si>
    <t>Сумка реанимационная для новорожденных</t>
  </si>
  <si>
    <t>BLUE CROSS силиконовый реанимационный набор разработан с целью удовлетворения различных потребностей, возникающих при реанимации. Он может быть использован как спасательными бригадами, так и в профессиональной медицинской практике, равно как в домашних условиях, так и в госпиталях, школах, заводах, машинах скорой медицинской помощи обеспечивая первую реанимационную помощь в любом месте и в любое время.</t>
  </si>
  <si>
    <t>Сумка реанимационная для взрослых</t>
  </si>
  <si>
    <r>
      <t>Набор реанимационный для оказания скорой медицинской помощи НРСП-«МЕДПЛАНТ» базируется на многоразовом автоклавируемом дыхательном комплекте </t>
    </r>
    <r>
      <rPr>
        <sz val="10"/>
        <color rgb="FF000000"/>
        <rFont val="Calibri"/>
        <family val="2"/>
        <charset val="204"/>
        <scheme val="minor"/>
      </rPr>
      <t>КД-МП-В</t>
    </r>
    <r>
      <rPr>
        <sz val="10"/>
        <color theme="1"/>
        <rFont val="Calibri"/>
        <family val="2"/>
        <charset val="204"/>
        <scheme val="minor"/>
      </rPr>
      <t> (включающем в себя дыхательный мешок </t>
    </r>
    <r>
      <rPr>
        <b/>
        <i/>
        <sz val="10"/>
        <color theme="1"/>
        <rFont val="Calibri"/>
        <family val="2"/>
        <charset val="204"/>
        <scheme val="minor"/>
      </rPr>
      <t>(типа "Амбу")</t>
    </r>
    <r>
      <rPr>
        <sz val="10"/>
        <color theme="1"/>
        <rFont val="Calibri"/>
        <family val="2"/>
        <charset val="204"/>
        <scheme val="minor"/>
      </rPr>
      <t> с двумя масками) и мощном механическом аспираторе </t>
    </r>
    <r>
      <rPr>
        <sz val="10"/>
        <color rgb="FF000000"/>
        <rFont val="Calibri"/>
        <family val="2"/>
        <charset val="204"/>
        <scheme val="minor"/>
      </rPr>
      <t>АМ-МП-1</t>
    </r>
    <r>
      <rPr>
        <sz val="10"/>
        <color theme="1"/>
        <rFont val="Calibri"/>
        <family val="2"/>
        <charset val="204"/>
        <scheme val="minor"/>
      </rPr>
      <t>. Входящие в состав набора изделия позволяют оказывать профессиональную неотложную реанимационную помощь на выездах и в стационарах.</t>
    </r>
  </si>
  <si>
    <t>Термометр комнатный</t>
  </si>
  <si>
    <t>Термометр комнатный предназначается для измерения температуры в помещениях любого типа. Его можно применять в жилых комнатах, детских садах и школах, офисных помещениях, складах.</t>
  </si>
  <si>
    <t xml:space="preserve">Трубка трахеостомическая </t>
  </si>
  <si>
    <t>без манжетой с коннектором размеры № 4,5,6,7,8,9</t>
  </si>
  <si>
    <t>наб</t>
  </si>
  <si>
    <t>Трубка газоотводная</t>
  </si>
  <si>
    <t>детская</t>
  </si>
  <si>
    <t>Шины Дитерекса</t>
  </si>
  <si>
    <t>Шина транспортная деревянная" Дитерекса"</t>
  </si>
  <si>
    <t>Шина Беллера</t>
  </si>
  <si>
    <t>Шина Беллера взрослая</t>
  </si>
  <si>
    <t>Шипцы для удоление плодного яйца</t>
  </si>
  <si>
    <t>Шипцы для удоление плодного яйца прямые с шириной 14мм</t>
  </si>
  <si>
    <t>Шприц одноразовый стерильный-3part,50ml 16G-1,6*40mm</t>
  </si>
  <si>
    <t>Шапки для СРАР №4 с канюлами</t>
  </si>
  <si>
    <t>шапочка-крепление (Может служить как шапочка с отверстиями для фиксации контура пациента и как маска, защищающая от излучения при использовании фототерапии</t>
  </si>
  <si>
    <t>Экстрактор для удоление ВМС прямой</t>
  </si>
  <si>
    <t>Для извлечение внутриматочных спиралей без предварительный расширение цервикального канала</t>
  </si>
  <si>
    <t>Экстрактор для удоление ВМС изогнутый</t>
  </si>
  <si>
    <t>Экспресс тест ретрочек "ВИЧ"</t>
  </si>
  <si>
    <r>
      <t>Чувствительность: 100%</t>
    </r>
    <r>
      <rPr>
        <sz val="10"/>
        <color theme="1"/>
        <rFont val="Calibri"/>
        <family val="2"/>
        <charset val="204"/>
        <scheme val="minor"/>
      </rPr>
      <t>Специфичность: 100%Воспроизводимость результатов: 100%Диагностика ВИЧ1,ВИЧ-2, а также подтипов ВИЧ-1, включая группу ОНа выполнение анализа необходимо затратить менее 1 минутыЭффективность была доказана во многих клинических исследованияхОсновной метод обнаружения инфекции ВИЧ основан на обнаружении присутствия антител к вирусу.Качественная оценка наличия антител в цельной крови (сыворотке, плазме) человека проводится визуально.Результат в течение 15 минут. Предназначен для профессионального использования работниками здравоохранения.Реагенты и материалы:- тест-кассета в индивидуальной упаковке- одноразовая пипетка- буфер (растворитель)- ланцетное устройство с ланцетом- спиртовые салфетки (2 шт.)</t>
    </r>
  </si>
  <si>
    <t xml:space="preserve">Электродный 2 канальный кабель для аппарата Холтер </t>
  </si>
  <si>
    <r>
      <t>Разъем:Snap</t>
    </r>
    <r>
      <rPr>
        <sz val="10"/>
        <color theme="1"/>
        <rFont val="Calibri"/>
        <family val="2"/>
        <charset val="204"/>
        <scheme val="minor"/>
      </rPr>
      <t>Обратная сторона:ПенаРазмеры:30*36мм. Так же есть детские размеры, 20*20 и другие. По запросу предоставим больше информации.Рекомендации по применению:Стресс-тест</t>
    </r>
  </si>
  <si>
    <t xml:space="preserve">Электродный 3 канальный кабель для аппарата Холтер </t>
  </si>
  <si>
    <t>Лаборатория</t>
  </si>
  <si>
    <t>Антиген трепонемный ультразвучный для РСК</t>
  </si>
  <si>
    <t>Азотная кислота</t>
  </si>
  <si>
    <t>АЦЦП</t>
  </si>
  <si>
    <t xml:space="preserve">Гемолитическая сыворотка </t>
  </si>
  <si>
    <t>2 мл №10</t>
  </si>
  <si>
    <t>кор</t>
  </si>
  <si>
    <t>Едкий натрий</t>
  </si>
  <si>
    <t xml:space="preserve">Калий </t>
  </si>
  <si>
    <t>Ксилол</t>
  </si>
  <si>
    <t>Комплемент сухой для серологических реакции, №10</t>
  </si>
  <si>
    <t>ПАО "Фармстандарт-Биолек "(Украина)Компонент  реакции связывания комплемента</t>
  </si>
  <si>
    <t>Магнитная мешалка</t>
  </si>
  <si>
    <t xml:space="preserve">Натрий </t>
  </si>
  <si>
    <t>набор</t>
  </si>
  <si>
    <t xml:space="preserve">Набор для капрологии </t>
  </si>
  <si>
    <t>Натрий хлорид</t>
  </si>
  <si>
    <t>КГ</t>
  </si>
  <si>
    <t>Предметное стекло со шлифованными краями №72</t>
  </si>
  <si>
    <t xml:space="preserve">Размер76*26м   Толщина:1,0*0,1мм                                                          </t>
  </si>
  <si>
    <t>Счетчик для подсчета лейкоформулы</t>
  </si>
  <si>
    <t>ОЖСС(общая железосв.способ.)</t>
  </si>
  <si>
    <t>*С*-реактивный  белок</t>
  </si>
  <si>
    <t>(Эколаб Москва) №250</t>
  </si>
  <si>
    <t>Тромбопластин с кальцием (МИЧ)"Диагем П" (ПГ-2)</t>
  </si>
  <si>
    <t>диагем П</t>
  </si>
  <si>
    <t>Тромбин-тест (ПГ9)</t>
  </si>
  <si>
    <t>д/опр тромбинового времени Ренам</t>
  </si>
  <si>
    <t>Триглицериды</t>
  </si>
  <si>
    <t>Уксусная кислота ледяная</t>
  </si>
  <si>
    <t>Холестерин ЛПВП</t>
  </si>
  <si>
    <t>Холестерин ЛПНП</t>
  </si>
  <si>
    <t>Ферритин</t>
  </si>
  <si>
    <t>Эритротест цоликлон анти - Д супер 5мл №10</t>
  </si>
  <si>
    <t>Эритротест цоликлон анти - Д</t>
  </si>
  <si>
    <t>Эритротест цоликлон анти - А супер 10мл №10</t>
  </si>
  <si>
    <t>Эритротест цоликлон анти - А</t>
  </si>
  <si>
    <t>Эритротест цоликлон анти - В супер 10мл №10</t>
  </si>
  <si>
    <t>Эритротест цоликлон анти - В</t>
  </si>
  <si>
    <t>Векто геп B-HBs-антигенкомплект 3 Д-0556</t>
  </si>
  <si>
    <t>Г.Новосибирск</t>
  </si>
  <si>
    <t>Вест -анти -ВГС комплект 2 Д-0772</t>
  </si>
  <si>
    <t>для биохимического анализатора SAPPHIR-350</t>
  </si>
  <si>
    <t>набор реагентов Билирубин общий ,HTI</t>
  </si>
  <si>
    <t>реагент1:1*250мл+Реагент2:1*15мл+Калибратор 1*3мл</t>
  </si>
  <si>
    <t>набор реагентов ALT vHTI</t>
  </si>
  <si>
    <t>реагент 1:1*100мл+Реагент 2:1*20мл</t>
  </si>
  <si>
    <t xml:space="preserve">набор реагентов Мочевина </t>
  </si>
  <si>
    <t>реагент 1:1*125мл+Реагент 2:1*25мл стандарт1*2мл</t>
  </si>
  <si>
    <t>набор реагентов Общий белок ,HTI</t>
  </si>
  <si>
    <t>реагент1:1*125мл+Стандарт1*2мл</t>
  </si>
  <si>
    <t>набор реагентов Холестерин ,HTI</t>
  </si>
  <si>
    <t>набор реагентов Щелочная фосфотаза HTI</t>
  </si>
  <si>
    <t>набор реагентов Глюкоза гекс  HTI</t>
  </si>
  <si>
    <t>Для Гематологического Анализатора MICROCC-20PLUS</t>
  </si>
  <si>
    <t>Ферментативный очиститель ,HTI</t>
  </si>
  <si>
    <t>Для коагулометра TS-4000</t>
  </si>
  <si>
    <t>шарики стальные (1600шт/уп)</t>
  </si>
  <si>
    <t>упак</t>
  </si>
  <si>
    <t>ДЛЯ анализатора рефлектометра NycoCard READER II</t>
  </si>
  <si>
    <t>HbA 1C (гликозилированный гемоглобин) №24</t>
  </si>
  <si>
    <t>Границы измерения: 3-18% HbA 1c. Референс границы:4,5-6,3% HbA 1c. Мг/л. 5мкл цельной крови для исследования. Качество получаемых результатов достигается использованием 2-х уровневого контроля качества.Состав набора (24теста) TD -Реакционная камера 1х24 шт R1-Реагент 1х24х0,2мл:R2-Промывающий раствор 1х2,0мл.</t>
  </si>
  <si>
    <t>Дез.средства.</t>
  </si>
  <si>
    <t>Общ. Итог:</t>
  </si>
  <si>
    <t>Зам. Директор по леч.части:                                     Г.Б.Заитова</t>
  </si>
  <si>
    <t>исполнитель:                                                              Н.Кенесова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</si>
</sst>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\ #,##0.00\ ;&quot; (&quot;#,##0.00\);&quot; -&quot;#\ ;@\ "/>
    <numFmt numFmtId="165" formatCode="_-* #,##0.00_₽_-;\-* #,##0.00_₽_-;_-* &quot;-&quot;??_₽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>
      <alignment horizontal="center"/>
    </xf>
    <xf numFmtId="0" fontId="17" fillId="0" borderId="0"/>
  </cellStyleXfs>
  <cellXfs count="70">
    <xf numFmtId="0" fontId="0" fillId="0" borderId="0" xfId="0"/>
    <xf numFmtId="0" fontId="0" fillId="0" borderId="0" xfId="0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 applyProtection="1">
      <alignment horizontal="center" vertical="top" wrapText="1"/>
    </xf>
    <xf numFmtId="164" fontId="7" fillId="2" borderId="1" xfId="1" applyNumberFormat="1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 wrapText="1"/>
    </xf>
    <xf numFmtId="164" fontId="8" fillId="2" borderId="1" xfId="1" applyNumberFormat="1" applyFont="1" applyFill="1" applyBorder="1" applyAlignment="1" applyProtection="1">
      <alignment horizontal="righ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0" fontId="10" fillId="2" borderId="1" xfId="0" applyNumberFormat="1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164" fontId="6" fillId="2" borderId="1" xfId="1" applyNumberFormat="1" applyFont="1" applyFill="1" applyBorder="1" applyAlignment="1" applyProtection="1">
      <alignment horizontal="left" vertical="top" wrapText="1"/>
    </xf>
    <xf numFmtId="0" fontId="10" fillId="2" borderId="1" xfId="2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9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43" fontId="10" fillId="0" borderId="1" xfId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9" fillId="0" borderId="1" xfId="1" applyNumberFormat="1" applyFont="1" applyFill="1" applyBorder="1" applyAlignment="1">
      <alignment horizontal="left" vertical="top" wrapText="1"/>
    </xf>
    <xf numFmtId="0" fontId="9" fillId="0" borderId="0" xfId="0" applyFont="1" applyFill="1"/>
    <xf numFmtId="0" fontId="10" fillId="0" borderId="0" xfId="0" applyFont="1" applyFill="1" applyAlignment="1">
      <alignment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0" fontId="6" fillId="0" borderId="1" xfId="2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4" fontId="10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64" fontId="7" fillId="2" borderId="1" xfId="1" applyNumberFormat="1" applyFont="1" applyFill="1" applyBorder="1" applyAlignment="1" applyProtection="1">
      <alignment horizontal="left" vertical="top" wrapText="1"/>
    </xf>
    <xf numFmtId="165" fontId="9" fillId="0" borderId="1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wrapText="1"/>
    </xf>
    <xf numFmtId="0" fontId="10" fillId="0" borderId="1" xfId="3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 applyProtection="1">
      <alignment horizontal="left" vertical="top" wrapText="1"/>
    </xf>
    <xf numFmtId="0" fontId="10" fillId="0" borderId="1" xfId="1" applyNumberFormat="1" applyFont="1" applyFill="1" applyBorder="1" applyAlignment="1" applyProtection="1">
      <alignment horizontal="left" vertical="top" wrapText="1"/>
    </xf>
    <xf numFmtId="0" fontId="8" fillId="0" borderId="1" xfId="3" applyNumberFormat="1" applyFont="1" applyFill="1" applyBorder="1" applyAlignment="1">
      <alignment horizontal="left" vertical="top" wrapText="1"/>
    </xf>
    <xf numFmtId="0" fontId="9" fillId="0" borderId="1" xfId="3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164" fontId="18" fillId="2" borderId="1" xfId="0" applyNumberFormat="1" applyFont="1" applyFill="1" applyBorder="1" applyAlignment="1">
      <alignment horizontal="left" wrapText="1"/>
    </xf>
    <xf numFmtId="164" fontId="3" fillId="2" borderId="0" xfId="0" applyNumberFormat="1" applyFont="1" applyFill="1"/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</cellXfs>
  <cellStyles count="4">
    <cellStyle name="Обычный" xfId="0" builtinId="0"/>
    <cellStyle name="Обычный_Лист1" xfId="3"/>
    <cellStyle name="Обычный_Лист1_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6"/>
  <sheetViews>
    <sheetView tabSelected="1" topLeftCell="A146" workbookViewId="0">
      <selection activeCell="A159" sqref="A159"/>
    </sheetView>
  </sheetViews>
  <sheetFormatPr defaultRowHeight="15"/>
  <cols>
    <col min="1" max="1" width="4.42578125" customWidth="1"/>
    <col min="2" max="2" width="21.85546875" customWidth="1"/>
    <col min="3" max="3" width="32.140625" customWidth="1"/>
    <col min="7" max="7" width="17.85546875" customWidth="1"/>
  </cols>
  <sheetData>
    <row r="1" spans="1:7" ht="15.75">
      <c r="C1" s="1"/>
      <c r="D1" s="2" t="s">
        <v>0</v>
      </c>
      <c r="E1" s="2"/>
      <c r="F1" s="2"/>
      <c r="G1" s="2"/>
    </row>
    <row r="2" spans="1:7" ht="15.75">
      <c r="A2" s="3"/>
      <c r="B2" s="3"/>
      <c r="C2" s="4"/>
      <c r="D2" s="2" t="s">
        <v>1</v>
      </c>
      <c r="E2" s="2"/>
      <c r="F2" s="2"/>
      <c r="G2" s="2"/>
    </row>
    <row r="3" spans="1:7" ht="15.75">
      <c r="A3" s="3"/>
      <c r="B3" s="3"/>
      <c r="C3" s="4"/>
      <c r="D3" s="2" t="s">
        <v>2</v>
      </c>
      <c r="E3" s="2"/>
      <c r="F3" s="2"/>
      <c r="G3" s="2"/>
    </row>
    <row r="4" spans="1:7" ht="15.75">
      <c r="A4" s="3"/>
      <c r="B4" s="3"/>
      <c r="C4" s="4"/>
      <c r="D4" s="5" t="s">
        <v>3</v>
      </c>
      <c r="E4" s="5"/>
      <c r="F4" s="5"/>
      <c r="G4" s="5"/>
    </row>
    <row r="5" spans="1:7" ht="15.75">
      <c r="A5" s="3"/>
      <c r="B5" s="3"/>
      <c r="C5" s="4"/>
      <c r="D5" s="65"/>
      <c r="E5" s="65"/>
      <c r="F5" s="65"/>
      <c r="G5" s="65"/>
    </row>
    <row r="6" spans="1:7" ht="15.75">
      <c r="A6" s="3"/>
      <c r="B6" s="3"/>
      <c r="C6" s="3"/>
      <c r="D6" s="6"/>
      <c r="E6" s="6"/>
      <c r="F6" s="6"/>
      <c r="G6" s="6"/>
    </row>
    <row r="7" spans="1:7" ht="15.75">
      <c r="A7" s="3"/>
      <c r="B7" s="3"/>
      <c r="C7" s="3"/>
      <c r="D7" s="7"/>
      <c r="E7" s="7"/>
      <c r="F7" s="7"/>
      <c r="G7" s="7"/>
    </row>
    <row r="8" spans="1:7" ht="15.75">
      <c r="A8" s="66" t="s">
        <v>4</v>
      </c>
      <c r="B8" s="66"/>
      <c r="C8" s="66"/>
      <c r="D8" s="66"/>
      <c r="E8" s="66"/>
      <c r="F8" s="66"/>
      <c r="G8" s="66"/>
    </row>
    <row r="9" spans="1:7" ht="15.75">
      <c r="A9" s="8"/>
      <c r="B9" s="8"/>
      <c r="C9" s="8"/>
      <c r="D9" s="8"/>
      <c r="E9" s="8"/>
      <c r="F9" s="8"/>
      <c r="G9" s="8"/>
    </row>
    <row r="10" spans="1:7" ht="15.75">
      <c r="A10" s="8"/>
      <c r="B10" s="8"/>
      <c r="C10" s="8"/>
      <c r="D10" s="8"/>
      <c r="E10" s="8"/>
      <c r="F10" s="8"/>
      <c r="G10" s="8"/>
    </row>
    <row r="11" spans="1:7" ht="15.75">
      <c r="A11" s="9"/>
      <c r="B11" s="10"/>
      <c r="C11" s="10" t="s">
        <v>5</v>
      </c>
      <c r="D11" s="10"/>
      <c r="E11" s="10"/>
      <c r="F11" s="10"/>
      <c r="G11" s="10"/>
    </row>
    <row r="12" spans="1:7" ht="76.5">
      <c r="A12" s="11"/>
      <c r="B12" s="12" t="s">
        <v>6</v>
      </c>
      <c r="C12" s="12" t="s">
        <v>7</v>
      </c>
      <c r="D12" s="12" t="s">
        <v>8</v>
      </c>
      <c r="E12" s="13" t="s">
        <v>9</v>
      </c>
      <c r="F12" s="14" t="s">
        <v>10</v>
      </c>
      <c r="G12" s="15" t="s">
        <v>11</v>
      </c>
    </row>
    <row r="13" spans="1:7">
      <c r="A13" s="11"/>
      <c r="B13" s="16" t="s">
        <v>12</v>
      </c>
      <c r="C13" s="12"/>
      <c r="D13" s="11"/>
      <c r="E13" s="17"/>
      <c r="F13" s="18"/>
      <c r="G13" s="15"/>
    </row>
    <row r="14" spans="1:7">
      <c r="A14" s="19">
        <v>1</v>
      </c>
      <c r="B14" s="20" t="s">
        <v>13</v>
      </c>
      <c r="C14" s="20" t="s">
        <v>14</v>
      </c>
      <c r="D14" s="21" t="s">
        <v>15</v>
      </c>
      <c r="E14" s="22">
        <v>10</v>
      </c>
      <c r="F14" s="22">
        <v>230</v>
      </c>
      <c r="G14" s="23">
        <f>E14*F14</f>
        <v>2300</v>
      </c>
    </row>
    <row r="15" spans="1:7" ht="88.5" customHeight="1">
      <c r="A15" s="19">
        <v>2</v>
      </c>
      <c r="B15" s="21" t="s">
        <v>16</v>
      </c>
      <c r="C15" s="24" t="s">
        <v>17</v>
      </c>
      <c r="D15" s="21" t="s">
        <v>18</v>
      </c>
      <c r="E15" s="22">
        <v>4000</v>
      </c>
      <c r="F15" s="22">
        <v>600</v>
      </c>
      <c r="G15" s="23">
        <f t="shared" ref="G15:G73" si="0">E15*F15</f>
        <v>2400000</v>
      </c>
    </row>
    <row r="16" spans="1:7" ht="65.25" customHeight="1">
      <c r="A16" s="19">
        <v>3</v>
      </c>
      <c r="B16" s="25" t="s">
        <v>19</v>
      </c>
      <c r="C16" s="25" t="s">
        <v>20</v>
      </c>
      <c r="D16" s="26" t="s">
        <v>21</v>
      </c>
      <c r="E16" s="26">
        <v>150</v>
      </c>
      <c r="F16" s="26">
        <v>900</v>
      </c>
      <c r="G16" s="23">
        <f t="shared" si="0"/>
        <v>135000</v>
      </c>
    </row>
    <row r="17" spans="1:7">
      <c r="A17" s="19">
        <v>4</v>
      </c>
      <c r="B17" s="26" t="s">
        <v>22</v>
      </c>
      <c r="C17" s="26" t="s">
        <v>23</v>
      </c>
      <c r="D17" s="26" t="s">
        <v>24</v>
      </c>
      <c r="E17" s="26">
        <v>600</v>
      </c>
      <c r="F17" s="26">
        <v>30</v>
      </c>
      <c r="G17" s="23">
        <f t="shared" si="0"/>
        <v>18000</v>
      </c>
    </row>
    <row r="18" spans="1:7" ht="25.5">
      <c r="A18" s="19">
        <v>5</v>
      </c>
      <c r="B18" s="27" t="s">
        <v>25</v>
      </c>
      <c r="C18" s="27" t="s">
        <v>26</v>
      </c>
      <c r="D18" s="27" t="s">
        <v>18</v>
      </c>
      <c r="E18" s="26">
        <v>150</v>
      </c>
      <c r="F18" s="26">
        <v>70</v>
      </c>
      <c r="G18" s="23">
        <f t="shared" si="0"/>
        <v>10500</v>
      </c>
    </row>
    <row r="19" spans="1:7">
      <c r="A19" s="19">
        <v>6</v>
      </c>
      <c r="B19" s="26" t="s">
        <v>27</v>
      </c>
      <c r="C19" s="26" t="s">
        <v>28</v>
      </c>
      <c r="D19" s="26" t="s">
        <v>29</v>
      </c>
      <c r="E19" s="26">
        <v>5</v>
      </c>
      <c r="F19" s="26">
        <v>2000</v>
      </c>
      <c r="G19" s="23">
        <f t="shared" si="0"/>
        <v>10000</v>
      </c>
    </row>
    <row r="20" spans="1:7">
      <c r="A20" s="19">
        <v>7</v>
      </c>
      <c r="B20" s="25" t="s">
        <v>30</v>
      </c>
      <c r="C20" s="25" t="s">
        <v>31</v>
      </c>
      <c r="D20" s="25" t="s">
        <v>21</v>
      </c>
      <c r="E20" s="26">
        <v>100</v>
      </c>
      <c r="F20" s="26">
        <v>70</v>
      </c>
      <c r="G20" s="23">
        <f t="shared" si="0"/>
        <v>7000</v>
      </c>
    </row>
    <row r="21" spans="1:7">
      <c r="A21" s="19">
        <v>8</v>
      </c>
      <c r="B21" s="26" t="s">
        <v>32</v>
      </c>
      <c r="C21" s="28" t="s">
        <v>33</v>
      </c>
      <c r="D21" s="26" t="s">
        <v>34</v>
      </c>
      <c r="E21" s="26">
        <v>10</v>
      </c>
      <c r="F21" s="26">
        <v>930</v>
      </c>
      <c r="G21" s="23">
        <f t="shared" si="0"/>
        <v>9300</v>
      </c>
    </row>
    <row r="22" spans="1:7">
      <c r="A22" s="19">
        <v>9</v>
      </c>
      <c r="B22" s="25" t="s">
        <v>35</v>
      </c>
      <c r="C22" s="26" t="s">
        <v>36</v>
      </c>
      <c r="D22" s="25" t="s">
        <v>24</v>
      </c>
      <c r="E22" s="26">
        <v>500</v>
      </c>
      <c r="F22" s="26">
        <v>2</v>
      </c>
      <c r="G22" s="23">
        <f t="shared" si="0"/>
        <v>1000</v>
      </c>
    </row>
    <row r="23" spans="1:7" ht="48" customHeight="1">
      <c r="A23" s="19">
        <v>10</v>
      </c>
      <c r="B23" s="27" t="s">
        <v>37</v>
      </c>
      <c r="C23" s="27" t="s">
        <v>38</v>
      </c>
      <c r="D23" s="27" t="s">
        <v>39</v>
      </c>
      <c r="E23" s="26">
        <v>50</v>
      </c>
      <c r="F23" s="26">
        <v>25</v>
      </c>
      <c r="G23" s="23">
        <f t="shared" si="0"/>
        <v>1250</v>
      </c>
    </row>
    <row r="24" spans="1:7">
      <c r="A24" s="19">
        <v>11</v>
      </c>
      <c r="B24" s="27" t="s">
        <v>40</v>
      </c>
      <c r="C24" s="27" t="s">
        <v>41</v>
      </c>
      <c r="D24" s="27" t="s">
        <v>39</v>
      </c>
      <c r="E24" s="26">
        <v>336</v>
      </c>
      <c r="F24" s="26">
        <v>85</v>
      </c>
      <c r="G24" s="23">
        <f t="shared" si="0"/>
        <v>28560</v>
      </c>
    </row>
    <row r="25" spans="1:7" ht="97.5" customHeight="1">
      <c r="A25" s="19">
        <v>12</v>
      </c>
      <c r="B25" s="29" t="s">
        <v>42</v>
      </c>
      <c r="C25" s="30" t="s">
        <v>43</v>
      </c>
      <c r="D25" s="27" t="s">
        <v>18</v>
      </c>
      <c r="E25" s="31">
        <v>150</v>
      </c>
      <c r="F25" s="31">
        <v>2800</v>
      </c>
      <c r="G25" s="23">
        <f t="shared" si="0"/>
        <v>420000</v>
      </c>
    </row>
    <row r="26" spans="1:7">
      <c r="A26" s="19">
        <v>13</v>
      </c>
      <c r="B26" s="27" t="s">
        <v>44</v>
      </c>
      <c r="C26" s="27" t="s">
        <v>45</v>
      </c>
      <c r="D26" s="27" t="s">
        <v>46</v>
      </c>
      <c r="E26" s="26">
        <v>10</v>
      </c>
      <c r="F26" s="26">
        <v>420</v>
      </c>
      <c r="G26" s="23">
        <f t="shared" si="0"/>
        <v>4200</v>
      </c>
    </row>
    <row r="27" spans="1:7">
      <c r="A27" s="19">
        <v>14</v>
      </c>
      <c r="B27" s="27" t="s">
        <v>47</v>
      </c>
      <c r="C27" s="27" t="s">
        <v>48</v>
      </c>
      <c r="D27" s="27" t="s">
        <v>21</v>
      </c>
      <c r="E27" s="26">
        <v>20</v>
      </c>
      <c r="F27" s="26">
        <v>500</v>
      </c>
      <c r="G27" s="23">
        <f t="shared" si="0"/>
        <v>10000</v>
      </c>
    </row>
    <row r="28" spans="1:7" ht="25.5">
      <c r="A28" s="19">
        <v>15</v>
      </c>
      <c r="B28" s="27" t="s">
        <v>49</v>
      </c>
      <c r="C28" s="27" t="s">
        <v>50</v>
      </c>
      <c r="D28" s="27" t="s">
        <v>21</v>
      </c>
      <c r="E28" s="26">
        <v>1000</v>
      </c>
      <c r="F28" s="26">
        <v>360</v>
      </c>
      <c r="G28" s="23">
        <f t="shared" si="0"/>
        <v>360000</v>
      </c>
    </row>
    <row r="29" spans="1:7">
      <c r="A29" s="19">
        <v>16</v>
      </c>
      <c r="B29" s="26" t="s">
        <v>51</v>
      </c>
      <c r="C29" s="31" t="s">
        <v>52</v>
      </c>
      <c r="D29" s="31" t="s">
        <v>21</v>
      </c>
      <c r="E29" s="31">
        <v>300</v>
      </c>
      <c r="F29" s="32">
        <v>200</v>
      </c>
      <c r="G29" s="23">
        <f>E29*F29</f>
        <v>60000</v>
      </c>
    </row>
    <row r="30" spans="1:7" ht="25.5">
      <c r="A30" s="19">
        <v>17</v>
      </c>
      <c r="B30" s="27" t="s">
        <v>53</v>
      </c>
      <c r="C30" s="27" t="s">
        <v>54</v>
      </c>
      <c r="D30" s="27" t="s">
        <v>39</v>
      </c>
      <c r="E30" s="33">
        <v>200</v>
      </c>
      <c r="F30" s="33">
        <v>300</v>
      </c>
      <c r="G30" s="23">
        <f t="shared" si="0"/>
        <v>60000</v>
      </c>
    </row>
    <row r="31" spans="1:7">
      <c r="A31" s="19">
        <v>18</v>
      </c>
      <c r="B31" s="26" t="s">
        <v>55</v>
      </c>
      <c r="C31" s="26" t="s">
        <v>56</v>
      </c>
      <c r="D31" s="26" t="s">
        <v>18</v>
      </c>
      <c r="E31" s="26">
        <v>10</v>
      </c>
      <c r="F31" s="26">
        <v>75</v>
      </c>
      <c r="G31" s="23">
        <f t="shared" si="0"/>
        <v>750</v>
      </c>
    </row>
    <row r="32" spans="1:7">
      <c r="A32" s="19">
        <v>19</v>
      </c>
      <c r="B32" s="26" t="s">
        <v>37</v>
      </c>
      <c r="C32" s="26" t="s">
        <v>57</v>
      </c>
      <c r="D32" s="25" t="s">
        <v>18</v>
      </c>
      <c r="E32" s="26">
        <v>30</v>
      </c>
      <c r="F32" s="26">
        <v>180</v>
      </c>
      <c r="G32" s="23">
        <f t="shared" si="0"/>
        <v>5400</v>
      </c>
    </row>
    <row r="33" spans="1:7">
      <c r="A33" s="19">
        <v>20</v>
      </c>
      <c r="B33" s="27" t="s">
        <v>58</v>
      </c>
      <c r="C33" s="27" t="s">
        <v>59</v>
      </c>
      <c r="D33" s="27" t="s">
        <v>39</v>
      </c>
      <c r="E33" s="26">
        <v>50</v>
      </c>
      <c r="F33" s="26">
        <v>6</v>
      </c>
      <c r="G33" s="23">
        <f t="shared" si="0"/>
        <v>300</v>
      </c>
    </row>
    <row r="34" spans="1:7">
      <c r="A34" s="19">
        <v>21</v>
      </c>
      <c r="B34" s="27" t="s">
        <v>60</v>
      </c>
      <c r="C34" s="27" t="s">
        <v>61</v>
      </c>
      <c r="D34" s="27" t="s">
        <v>46</v>
      </c>
      <c r="E34" s="26">
        <v>1200</v>
      </c>
      <c r="F34" s="26">
        <v>55</v>
      </c>
      <c r="G34" s="23">
        <f t="shared" si="0"/>
        <v>66000</v>
      </c>
    </row>
    <row r="35" spans="1:7">
      <c r="A35" s="19">
        <v>22</v>
      </c>
      <c r="B35" s="25" t="s">
        <v>62</v>
      </c>
      <c r="C35" s="25" t="s">
        <v>63</v>
      </c>
      <c r="D35" s="25" t="s">
        <v>18</v>
      </c>
      <c r="E35" s="26">
        <v>600</v>
      </c>
      <c r="F35" s="26">
        <v>45</v>
      </c>
      <c r="G35" s="23">
        <f t="shared" si="0"/>
        <v>27000</v>
      </c>
    </row>
    <row r="36" spans="1:7">
      <c r="A36" s="19">
        <v>23</v>
      </c>
      <c r="B36" s="25" t="s">
        <v>64</v>
      </c>
      <c r="C36" s="26" t="s">
        <v>65</v>
      </c>
      <c r="D36" s="25" t="s">
        <v>66</v>
      </c>
      <c r="E36" s="26">
        <v>500</v>
      </c>
      <c r="F36" s="26">
        <v>260</v>
      </c>
      <c r="G36" s="23">
        <f t="shared" si="0"/>
        <v>130000</v>
      </c>
    </row>
    <row r="37" spans="1:7">
      <c r="A37" s="19">
        <v>24</v>
      </c>
      <c r="B37" s="35" t="s">
        <v>67</v>
      </c>
      <c r="C37" s="26" t="s">
        <v>68</v>
      </c>
      <c r="D37" s="25" t="s">
        <v>34</v>
      </c>
      <c r="E37" s="25">
        <v>5</v>
      </c>
      <c r="F37" s="25">
        <v>1200</v>
      </c>
      <c r="G37" s="23">
        <f t="shared" si="0"/>
        <v>6000</v>
      </c>
    </row>
    <row r="38" spans="1:7">
      <c r="A38" s="19">
        <v>25</v>
      </c>
      <c r="B38" s="27" t="s">
        <v>69</v>
      </c>
      <c r="C38" s="27" t="s">
        <v>70</v>
      </c>
      <c r="D38" s="27" t="s">
        <v>21</v>
      </c>
      <c r="E38" s="26">
        <v>10</v>
      </c>
      <c r="F38" s="26">
        <v>2100</v>
      </c>
      <c r="G38" s="23">
        <f t="shared" si="0"/>
        <v>21000</v>
      </c>
    </row>
    <row r="39" spans="1:7" ht="79.5" customHeight="1">
      <c r="A39" s="19">
        <v>26</v>
      </c>
      <c r="B39" s="25" t="s">
        <v>71</v>
      </c>
      <c r="C39" s="36" t="s">
        <v>72</v>
      </c>
      <c r="D39" s="25" t="s">
        <v>73</v>
      </c>
      <c r="E39" s="26">
        <v>1000</v>
      </c>
      <c r="F39" s="26">
        <v>115</v>
      </c>
      <c r="G39" s="23">
        <f t="shared" si="0"/>
        <v>115000</v>
      </c>
    </row>
    <row r="40" spans="1:7">
      <c r="A40" s="19">
        <v>27</v>
      </c>
      <c r="B40" s="26" t="s">
        <v>74</v>
      </c>
      <c r="C40" s="26" t="s">
        <v>75</v>
      </c>
      <c r="D40" s="26" t="s">
        <v>18</v>
      </c>
      <c r="E40" s="26">
        <v>1000</v>
      </c>
      <c r="F40" s="26">
        <v>300</v>
      </c>
      <c r="G40" s="23">
        <f t="shared" si="0"/>
        <v>300000</v>
      </c>
    </row>
    <row r="41" spans="1:7">
      <c r="A41" s="19">
        <v>28</v>
      </c>
      <c r="B41" s="26" t="s">
        <v>76</v>
      </c>
      <c r="C41" s="26" t="s">
        <v>77</v>
      </c>
      <c r="D41" s="26" t="s">
        <v>18</v>
      </c>
      <c r="E41" s="26">
        <v>50</v>
      </c>
      <c r="F41" s="26">
        <v>1200</v>
      </c>
      <c r="G41" s="23">
        <f t="shared" si="0"/>
        <v>60000</v>
      </c>
    </row>
    <row r="42" spans="1:7">
      <c r="A42" s="19">
        <v>29</v>
      </c>
      <c r="B42" s="27" t="s">
        <v>78</v>
      </c>
      <c r="C42" s="39" t="s">
        <v>79</v>
      </c>
      <c r="D42" s="27" t="s">
        <v>34</v>
      </c>
      <c r="E42" s="31">
        <v>50</v>
      </c>
      <c r="F42" s="31">
        <v>2300</v>
      </c>
      <c r="G42" s="23">
        <f t="shared" si="0"/>
        <v>115000</v>
      </c>
    </row>
    <row r="43" spans="1:7">
      <c r="A43" s="19">
        <v>30</v>
      </c>
      <c r="B43" s="40" t="s">
        <v>80</v>
      </c>
      <c r="C43" s="40" t="s">
        <v>81</v>
      </c>
      <c r="D43" s="25" t="s">
        <v>21</v>
      </c>
      <c r="E43" s="26">
        <v>200</v>
      </c>
      <c r="F43" s="26">
        <v>300</v>
      </c>
      <c r="G43" s="23">
        <f t="shared" si="0"/>
        <v>60000</v>
      </c>
    </row>
    <row r="44" spans="1:7">
      <c r="A44" s="19">
        <v>31</v>
      </c>
      <c r="B44" s="40" t="s">
        <v>82</v>
      </c>
      <c r="C44" s="40" t="s">
        <v>81</v>
      </c>
      <c r="D44" s="25" t="s">
        <v>21</v>
      </c>
      <c r="E44" s="26">
        <v>200</v>
      </c>
      <c r="F44" s="26">
        <v>300</v>
      </c>
      <c r="G44" s="23">
        <f t="shared" si="0"/>
        <v>60000</v>
      </c>
    </row>
    <row r="45" spans="1:7">
      <c r="A45" s="19">
        <v>32</v>
      </c>
      <c r="B45" s="25" t="s">
        <v>83</v>
      </c>
      <c r="C45" s="25" t="s">
        <v>84</v>
      </c>
      <c r="D45" s="25" t="s">
        <v>24</v>
      </c>
      <c r="E45" s="26">
        <v>440</v>
      </c>
      <c r="F45" s="26">
        <v>15</v>
      </c>
      <c r="G45" s="23">
        <f t="shared" si="0"/>
        <v>6600</v>
      </c>
    </row>
    <row r="46" spans="1:7">
      <c r="A46" s="19">
        <v>33</v>
      </c>
      <c r="B46" s="25" t="s">
        <v>85</v>
      </c>
      <c r="C46" s="25" t="s">
        <v>86</v>
      </c>
      <c r="D46" s="25" t="s">
        <v>24</v>
      </c>
      <c r="E46" s="26">
        <v>1000</v>
      </c>
      <c r="F46" s="26">
        <v>15</v>
      </c>
      <c r="G46" s="23">
        <f t="shared" si="0"/>
        <v>15000</v>
      </c>
    </row>
    <row r="47" spans="1:7">
      <c r="A47" s="19">
        <v>34</v>
      </c>
      <c r="B47" s="27" t="s">
        <v>87</v>
      </c>
      <c r="C47" s="27" t="s">
        <v>88</v>
      </c>
      <c r="D47" s="27" t="s">
        <v>39</v>
      </c>
      <c r="E47" s="26">
        <v>5000</v>
      </c>
      <c r="F47" s="26">
        <v>15</v>
      </c>
      <c r="G47" s="23">
        <f t="shared" si="0"/>
        <v>75000</v>
      </c>
    </row>
    <row r="48" spans="1:7">
      <c r="A48" s="19">
        <v>35</v>
      </c>
      <c r="B48" s="25" t="s">
        <v>89</v>
      </c>
      <c r="C48" s="25" t="s">
        <v>90</v>
      </c>
      <c r="D48" s="25" t="s">
        <v>91</v>
      </c>
      <c r="E48" s="26">
        <v>100</v>
      </c>
      <c r="F48" s="26">
        <v>300</v>
      </c>
      <c r="G48" s="23">
        <f t="shared" si="0"/>
        <v>30000</v>
      </c>
    </row>
    <row r="49" spans="1:7">
      <c r="A49" s="19">
        <v>36</v>
      </c>
      <c r="B49" s="26" t="s">
        <v>92</v>
      </c>
      <c r="C49" s="26" t="s">
        <v>93</v>
      </c>
      <c r="D49" s="26" t="s">
        <v>46</v>
      </c>
      <c r="E49" s="26">
        <v>500</v>
      </c>
      <c r="F49" s="26">
        <v>90</v>
      </c>
      <c r="G49" s="23">
        <f t="shared" si="0"/>
        <v>45000</v>
      </c>
    </row>
    <row r="50" spans="1:7">
      <c r="A50" s="19">
        <v>37</v>
      </c>
      <c r="B50" s="27" t="s">
        <v>94</v>
      </c>
      <c r="C50" s="27" t="s">
        <v>95</v>
      </c>
      <c r="D50" s="27" t="s">
        <v>39</v>
      </c>
      <c r="E50" s="26">
        <v>3000</v>
      </c>
      <c r="F50" s="26">
        <v>6</v>
      </c>
      <c r="G50" s="23">
        <f t="shared" si="0"/>
        <v>18000</v>
      </c>
    </row>
    <row r="51" spans="1:7" ht="25.5">
      <c r="A51" s="19">
        <v>38</v>
      </c>
      <c r="B51" s="27" t="s">
        <v>96</v>
      </c>
      <c r="C51" s="27" t="s">
        <v>97</v>
      </c>
      <c r="D51" s="27" t="s">
        <v>18</v>
      </c>
      <c r="E51" s="26">
        <v>2000</v>
      </c>
      <c r="F51" s="26">
        <v>80</v>
      </c>
      <c r="G51" s="23">
        <f t="shared" si="0"/>
        <v>160000</v>
      </c>
    </row>
    <row r="52" spans="1:7" ht="25.5">
      <c r="A52" s="19">
        <v>39</v>
      </c>
      <c r="B52" s="26" t="s">
        <v>98</v>
      </c>
      <c r="C52" s="25" t="s">
        <v>99</v>
      </c>
      <c r="D52" s="26" t="s">
        <v>21</v>
      </c>
      <c r="E52" s="26">
        <v>50</v>
      </c>
      <c r="F52" s="26">
        <v>1400</v>
      </c>
      <c r="G52" s="23">
        <f t="shared" si="0"/>
        <v>70000</v>
      </c>
    </row>
    <row r="53" spans="1:7" ht="25.5">
      <c r="A53" s="19">
        <v>40</v>
      </c>
      <c r="B53" s="26" t="s">
        <v>100</v>
      </c>
      <c r="C53" s="25" t="s">
        <v>101</v>
      </c>
      <c r="D53" s="26" t="s">
        <v>39</v>
      </c>
      <c r="E53" s="26">
        <v>100</v>
      </c>
      <c r="F53" s="26">
        <v>311</v>
      </c>
      <c r="G53" s="23">
        <f t="shared" si="0"/>
        <v>31100</v>
      </c>
    </row>
    <row r="54" spans="1:7" ht="66.75" customHeight="1">
      <c r="A54" s="19">
        <v>41</v>
      </c>
      <c r="B54" s="27" t="s">
        <v>102</v>
      </c>
      <c r="C54" s="27" t="s">
        <v>103</v>
      </c>
      <c r="D54" s="27" t="s">
        <v>21</v>
      </c>
      <c r="E54" s="26">
        <v>40</v>
      </c>
      <c r="F54" s="26">
        <v>1300</v>
      </c>
      <c r="G54" s="23">
        <f t="shared" si="0"/>
        <v>52000</v>
      </c>
    </row>
    <row r="55" spans="1:7" ht="25.5">
      <c r="A55" s="19">
        <v>42</v>
      </c>
      <c r="B55" s="26" t="s">
        <v>104</v>
      </c>
      <c r="C55" s="26" t="s">
        <v>105</v>
      </c>
      <c r="D55" s="25" t="s">
        <v>34</v>
      </c>
      <c r="E55" s="26">
        <v>1</v>
      </c>
      <c r="F55" s="26">
        <v>70000</v>
      </c>
      <c r="G55" s="23">
        <f t="shared" si="0"/>
        <v>70000</v>
      </c>
    </row>
    <row r="56" spans="1:7">
      <c r="A56" s="19">
        <v>43</v>
      </c>
      <c r="B56" s="27" t="s">
        <v>106</v>
      </c>
      <c r="C56" s="27" t="s">
        <v>107</v>
      </c>
      <c r="D56" s="27" t="s">
        <v>18</v>
      </c>
      <c r="E56" s="26">
        <v>2500</v>
      </c>
      <c r="F56" s="26">
        <v>15</v>
      </c>
      <c r="G56" s="23">
        <f t="shared" si="0"/>
        <v>37500</v>
      </c>
    </row>
    <row r="57" spans="1:7">
      <c r="A57" s="19">
        <v>44</v>
      </c>
      <c r="B57" s="34" t="s">
        <v>108</v>
      </c>
      <c r="C57" s="27" t="s">
        <v>109</v>
      </c>
      <c r="D57" s="27" t="s">
        <v>18</v>
      </c>
      <c r="E57" s="31">
        <v>100</v>
      </c>
      <c r="F57" s="31">
        <v>100</v>
      </c>
      <c r="G57" s="23">
        <f t="shared" si="0"/>
        <v>10000</v>
      </c>
    </row>
    <row r="58" spans="1:7" ht="25.5">
      <c r="A58" s="19">
        <v>45</v>
      </c>
      <c r="B58" s="34" t="s">
        <v>110</v>
      </c>
      <c r="C58" s="34" t="s">
        <v>110</v>
      </c>
      <c r="D58" s="27" t="s">
        <v>39</v>
      </c>
      <c r="E58" s="26">
        <v>1000</v>
      </c>
      <c r="F58" s="26">
        <v>2.8</v>
      </c>
      <c r="G58" s="23">
        <f t="shared" si="0"/>
        <v>2800</v>
      </c>
    </row>
    <row r="59" spans="1:7" ht="25.5">
      <c r="A59" s="19">
        <v>46</v>
      </c>
      <c r="B59" s="26" t="s">
        <v>111</v>
      </c>
      <c r="C59" s="26" t="s">
        <v>112</v>
      </c>
      <c r="D59" s="26" t="s">
        <v>21</v>
      </c>
      <c r="E59" s="26">
        <v>20</v>
      </c>
      <c r="F59" s="26">
        <v>1500</v>
      </c>
      <c r="G59" s="23">
        <f t="shared" si="0"/>
        <v>30000</v>
      </c>
    </row>
    <row r="60" spans="1:7">
      <c r="A60" s="19">
        <v>47</v>
      </c>
      <c r="B60" s="34" t="s">
        <v>113</v>
      </c>
      <c r="C60" s="34" t="s">
        <v>113</v>
      </c>
      <c r="D60" s="26" t="s">
        <v>24</v>
      </c>
      <c r="E60" s="26">
        <v>150</v>
      </c>
      <c r="F60" s="26">
        <v>40</v>
      </c>
      <c r="G60" s="23">
        <f t="shared" si="0"/>
        <v>6000</v>
      </c>
    </row>
    <row r="61" spans="1:7" ht="25.5">
      <c r="A61" s="19">
        <v>48</v>
      </c>
      <c r="B61" s="34" t="s">
        <v>114</v>
      </c>
      <c r="C61" s="34" t="s">
        <v>114</v>
      </c>
      <c r="D61" s="25" t="s">
        <v>21</v>
      </c>
      <c r="E61" s="26">
        <v>200</v>
      </c>
      <c r="F61" s="26">
        <v>70</v>
      </c>
      <c r="G61" s="23">
        <f t="shared" si="0"/>
        <v>14000</v>
      </c>
    </row>
    <row r="62" spans="1:7" ht="25.5">
      <c r="A62" s="19">
        <v>49</v>
      </c>
      <c r="B62" s="34" t="s">
        <v>115</v>
      </c>
      <c r="C62" s="34" t="s">
        <v>115</v>
      </c>
      <c r="D62" s="25" t="s">
        <v>116</v>
      </c>
      <c r="E62" s="26">
        <v>5</v>
      </c>
      <c r="F62" s="26">
        <v>2500</v>
      </c>
      <c r="G62" s="23">
        <f t="shared" si="0"/>
        <v>12500</v>
      </c>
    </row>
    <row r="63" spans="1:7" ht="72.75" customHeight="1">
      <c r="A63" s="19">
        <v>50</v>
      </c>
      <c r="B63" s="34" t="s">
        <v>117</v>
      </c>
      <c r="C63" s="27" t="s">
        <v>118</v>
      </c>
      <c r="D63" s="27" t="s">
        <v>18</v>
      </c>
      <c r="E63" s="26">
        <v>1000</v>
      </c>
      <c r="F63" s="26">
        <v>960</v>
      </c>
      <c r="G63" s="23">
        <f t="shared" si="0"/>
        <v>960000</v>
      </c>
    </row>
    <row r="64" spans="1:7" ht="25.5">
      <c r="A64" s="19"/>
      <c r="B64" s="41" t="s">
        <v>119</v>
      </c>
      <c r="C64" s="27"/>
      <c r="D64" s="27"/>
      <c r="E64" s="31"/>
      <c r="F64" s="31"/>
      <c r="G64" s="23">
        <f t="shared" si="0"/>
        <v>0</v>
      </c>
    </row>
    <row r="65" spans="1:7">
      <c r="A65" s="19">
        <v>51</v>
      </c>
      <c r="B65" s="31" t="s">
        <v>120</v>
      </c>
      <c r="C65" s="31" t="s">
        <v>121</v>
      </c>
      <c r="D65" s="31" t="s">
        <v>21</v>
      </c>
      <c r="E65" s="31">
        <v>30</v>
      </c>
      <c r="F65" s="42">
        <v>420</v>
      </c>
      <c r="G65" s="23">
        <f t="shared" si="0"/>
        <v>12600</v>
      </c>
    </row>
    <row r="66" spans="1:7">
      <c r="A66" s="19">
        <v>52</v>
      </c>
      <c r="B66" s="31" t="s">
        <v>122</v>
      </c>
      <c r="C66" s="31" t="s">
        <v>123</v>
      </c>
      <c r="D66" s="31" t="s">
        <v>21</v>
      </c>
      <c r="E66" s="31">
        <v>30</v>
      </c>
      <c r="F66" s="42">
        <v>330</v>
      </c>
      <c r="G66" s="23">
        <f t="shared" si="0"/>
        <v>9900</v>
      </c>
    </row>
    <row r="67" spans="1:7">
      <c r="A67" s="19">
        <v>53</v>
      </c>
      <c r="B67" s="31" t="s">
        <v>122</v>
      </c>
      <c r="C67" s="31" t="s">
        <v>124</v>
      </c>
      <c r="D67" s="31" t="s">
        <v>21</v>
      </c>
      <c r="E67" s="31">
        <v>10</v>
      </c>
      <c r="F67" s="42">
        <v>300</v>
      </c>
      <c r="G67" s="23">
        <f t="shared" si="0"/>
        <v>3000</v>
      </c>
    </row>
    <row r="68" spans="1:7">
      <c r="A68" s="19">
        <v>54</v>
      </c>
      <c r="B68" s="31" t="s">
        <v>125</v>
      </c>
      <c r="C68" s="31" t="s">
        <v>126</v>
      </c>
      <c r="D68" s="31" t="s">
        <v>21</v>
      </c>
      <c r="E68" s="31">
        <v>100</v>
      </c>
      <c r="F68" s="42">
        <v>420</v>
      </c>
      <c r="G68" s="23">
        <f t="shared" si="0"/>
        <v>42000</v>
      </c>
    </row>
    <row r="69" spans="1:7">
      <c r="A69" s="19">
        <v>55</v>
      </c>
      <c r="B69" s="31" t="s">
        <v>127</v>
      </c>
      <c r="C69" s="31" t="s">
        <v>128</v>
      </c>
      <c r="D69" s="31" t="s">
        <v>21</v>
      </c>
      <c r="E69" s="31">
        <v>450</v>
      </c>
      <c r="F69" s="42">
        <v>400</v>
      </c>
      <c r="G69" s="23">
        <f t="shared" si="0"/>
        <v>180000</v>
      </c>
    </row>
    <row r="70" spans="1:7">
      <c r="A70" s="19">
        <v>56</v>
      </c>
      <c r="B70" s="31" t="s">
        <v>129</v>
      </c>
      <c r="C70" s="31" t="s">
        <v>130</v>
      </c>
      <c r="D70" s="31" t="s">
        <v>21</v>
      </c>
      <c r="E70" s="31">
        <v>200</v>
      </c>
      <c r="F70" s="42">
        <v>590</v>
      </c>
      <c r="G70" s="23">
        <f t="shared" si="0"/>
        <v>118000</v>
      </c>
    </row>
    <row r="71" spans="1:7" ht="50.25" customHeight="1">
      <c r="A71" s="19"/>
      <c r="B71" s="43" t="s">
        <v>131</v>
      </c>
      <c r="C71" s="31"/>
      <c r="D71" s="31"/>
      <c r="E71" s="31"/>
      <c r="F71" s="42"/>
      <c r="G71" s="23">
        <f t="shared" si="0"/>
        <v>0</v>
      </c>
    </row>
    <row r="72" spans="1:7">
      <c r="A72" s="19">
        <v>57</v>
      </c>
      <c r="B72" s="31" t="s">
        <v>132</v>
      </c>
      <c r="C72" s="31" t="s">
        <v>133</v>
      </c>
      <c r="D72" s="31" t="s">
        <v>21</v>
      </c>
      <c r="E72" s="31">
        <v>30</v>
      </c>
      <c r="F72" s="42">
        <v>450</v>
      </c>
      <c r="G72" s="23">
        <f t="shared" si="0"/>
        <v>13500</v>
      </c>
    </row>
    <row r="73" spans="1:7">
      <c r="A73" s="19">
        <v>58</v>
      </c>
      <c r="B73" s="31" t="s">
        <v>134</v>
      </c>
      <c r="C73" s="31" t="s">
        <v>135</v>
      </c>
      <c r="D73" s="31" t="s">
        <v>21</v>
      </c>
      <c r="E73" s="31">
        <v>100</v>
      </c>
      <c r="F73" s="42">
        <v>645</v>
      </c>
      <c r="G73" s="23">
        <f t="shared" si="0"/>
        <v>64500</v>
      </c>
    </row>
    <row r="74" spans="1:7">
      <c r="A74" s="19">
        <v>59</v>
      </c>
      <c r="B74" s="31" t="s">
        <v>136</v>
      </c>
      <c r="C74" s="31" t="s">
        <v>137</v>
      </c>
      <c r="D74" s="31" t="s">
        <v>21</v>
      </c>
      <c r="E74" s="31">
        <v>100</v>
      </c>
      <c r="F74" s="42">
        <v>600</v>
      </c>
      <c r="G74" s="23">
        <f t="shared" ref="G74:G76" si="1">E74*F74</f>
        <v>60000</v>
      </c>
    </row>
    <row r="75" spans="1:7" ht="25.5">
      <c r="A75" s="19">
        <v>60</v>
      </c>
      <c r="B75" s="31" t="s">
        <v>138</v>
      </c>
      <c r="C75" s="31" t="s">
        <v>139</v>
      </c>
      <c r="D75" s="31" t="s">
        <v>46</v>
      </c>
      <c r="E75" s="31">
        <v>200</v>
      </c>
      <c r="F75" s="42">
        <v>25</v>
      </c>
      <c r="G75" s="23">
        <f t="shared" si="1"/>
        <v>5000</v>
      </c>
    </row>
    <row r="76" spans="1:7">
      <c r="A76" s="19">
        <v>61</v>
      </c>
      <c r="B76" s="31" t="s">
        <v>140</v>
      </c>
      <c r="C76" s="31" t="s">
        <v>141</v>
      </c>
      <c r="D76" s="31" t="s">
        <v>21</v>
      </c>
      <c r="E76" s="31">
        <v>350</v>
      </c>
      <c r="F76" s="42">
        <v>630</v>
      </c>
      <c r="G76" s="23">
        <f t="shared" si="1"/>
        <v>220500</v>
      </c>
    </row>
    <row r="77" spans="1:7">
      <c r="A77" s="19"/>
      <c r="B77" s="41" t="s">
        <v>142</v>
      </c>
      <c r="C77" s="27"/>
      <c r="D77" s="27"/>
      <c r="E77" s="31"/>
      <c r="F77" s="42"/>
      <c r="G77" s="44">
        <f>SUM(G14:G76)</f>
        <v>6878060</v>
      </c>
    </row>
    <row r="78" spans="1:7">
      <c r="A78" s="19"/>
      <c r="B78" s="41" t="s">
        <v>143</v>
      </c>
      <c r="C78" s="27"/>
      <c r="D78" s="27"/>
      <c r="E78" s="31"/>
      <c r="F78" s="31"/>
      <c r="G78" s="44"/>
    </row>
    <row r="79" spans="1:7" ht="147" customHeight="1">
      <c r="A79" s="19">
        <v>62</v>
      </c>
      <c r="B79" s="27" t="s">
        <v>144</v>
      </c>
      <c r="C79" s="27" t="s">
        <v>145</v>
      </c>
      <c r="D79" s="27" t="s">
        <v>46</v>
      </c>
      <c r="E79" s="31">
        <v>5</v>
      </c>
      <c r="F79" s="31">
        <v>50000</v>
      </c>
      <c r="G79" s="23">
        <f t="shared" ref="G79:G114" si="2">E79*F79</f>
        <v>250000</v>
      </c>
    </row>
    <row r="80" spans="1:7" ht="25.5">
      <c r="A80" s="19">
        <v>63</v>
      </c>
      <c r="B80" s="45" t="s">
        <v>146</v>
      </c>
      <c r="C80" s="45" t="s">
        <v>147</v>
      </c>
      <c r="D80" s="27" t="s">
        <v>34</v>
      </c>
      <c r="E80" s="31">
        <v>1</v>
      </c>
      <c r="F80" s="31">
        <v>72495</v>
      </c>
      <c r="G80" s="23">
        <f t="shared" si="2"/>
        <v>72495</v>
      </c>
    </row>
    <row r="81" spans="1:7" ht="85.5" customHeight="1">
      <c r="A81" s="19">
        <v>64</v>
      </c>
      <c r="B81" s="26" t="s">
        <v>148</v>
      </c>
      <c r="C81" s="26" t="s">
        <v>149</v>
      </c>
      <c r="D81" s="26" t="s">
        <v>46</v>
      </c>
      <c r="E81" s="26">
        <v>1</v>
      </c>
      <c r="F81" s="26">
        <v>300000</v>
      </c>
      <c r="G81" s="23">
        <f t="shared" si="2"/>
        <v>300000</v>
      </c>
    </row>
    <row r="82" spans="1:7" ht="51">
      <c r="A82" s="19">
        <v>65</v>
      </c>
      <c r="B82" s="26" t="s">
        <v>150</v>
      </c>
      <c r="C82" s="26" t="s">
        <v>151</v>
      </c>
      <c r="D82" s="26" t="s">
        <v>46</v>
      </c>
      <c r="E82" s="26">
        <v>100</v>
      </c>
      <c r="F82" s="26">
        <v>500</v>
      </c>
      <c r="G82" s="23">
        <f t="shared" si="2"/>
        <v>50000</v>
      </c>
    </row>
    <row r="83" spans="1:7" ht="25.5">
      <c r="A83" s="19">
        <v>66</v>
      </c>
      <c r="B83" s="26" t="s">
        <v>152</v>
      </c>
      <c r="C83" s="26" t="s">
        <v>153</v>
      </c>
      <c r="D83" s="26" t="s">
        <v>46</v>
      </c>
      <c r="E83" s="26">
        <v>3</v>
      </c>
      <c r="F83" s="26">
        <v>300000</v>
      </c>
      <c r="G83" s="23">
        <f t="shared" si="2"/>
        <v>900000</v>
      </c>
    </row>
    <row r="84" spans="1:7">
      <c r="A84" s="19">
        <v>67</v>
      </c>
      <c r="B84" s="34" t="s">
        <v>154</v>
      </c>
      <c r="C84" s="34" t="s">
        <v>154</v>
      </c>
      <c r="D84" s="26" t="s">
        <v>34</v>
      </c>
      <c r="E84" s="26">
        <v>100</v>
      </c>
      <c r="F84" s="26">
        <v>80</v>
      </c>
      <c r="G84" s="23">
        <f t="shared" si="2"/>
        <v>8000</v>
      </c>
    </row>
    <row r="85" spans="1:7" ht="38.25">
      <c r="A85" s="19">
        <v>68</v>
      </c>
      <c r="B85" s="26" t="s">
        <v>155</v>
      </c>
      <c r="C85" s="26" t="s">
        <v>155</v>
      </c>
      <c r="D85" s="26" t="s">
        <v>34</v>
      </c>
      <c r="E85" s="26">
        <v>1</v>
      </c>
      <c r="F85" s="26">
        <v>10000</v>
      </c>
      <c r="G85" s="23">
        <f t="shared" si="2"/>
        <v>10000</v>
      </c>
    </row>
    <row r="86" spans="1:7" ht="38.25">
      <c r="A86" s="19">
        <v>69</v>
      </c>
      <c r="B86" s="26" t="s">
        <v>156</v>
      </c>
      <c r="C86" s="26" t="s">
        <v>157</v>
      </c>
      <c r="D86" s="26" t="s">
        <v>46</v>
      </c>
      <c r="E86" s="26">
        <v>1</v>
      </c>
      <c r="F86" s="26">
        <v>120000</v>
      </c>
      <c r="G86" s="23">
        <f t="shared" si="2"/>
        <v>120000</v>
      </c>
    </row>
    <row r="87" spans="1:7" ht="25.5">
      <c r="A87" s="19">
        <v>70</v>
      </c>
      <c r="B87" s="26" t="s">
        <v>158</v>
      </c>
      <c r="C87" s="26" t="s">
        <v>159</v>
      </c>
      <c r="D87" s="26" t="s">
        <v>46</v>
      </c>
      <c r="E87" s="26">
        <v>5</v>
      </c>
      <c r="F87" s="26">
        <v>950</v>
      </c>
      <c r="G87" s="23">
        <f t="shared" si="2"/>
        <v>4750</v>
      </c>
    </row>
    <row r="88" spans="1:7" ht="25.5">
      <c r="A88" s="19">
        <v>71</v>
      </c>
      <c r="B88" s="26" t="s">
        <v>160</v>
      </c>
      <c r="C88" s="26" t="s">
        <v>161</v>
      </c>
      <c r="D88" s="26" t="s">
        <v>46</v>
      </c>
      <c r="E88" s="26">
        <v>50</v>
      </c>
      <c r="F88" s="26">
        <v>165</v>
      </c>
      <c r="G88" s="23">
        <f t="shared" si="2"/>
        <v>8250</v>
      </c>
    </row>
    <row r="89" spans="1:7" ht="25.5">
      <c r="A89" s="19">
        <v>72</v>
      </c>
      <c r="B89" s="26" t="s">
        <v>162</v>
      </c>
      <c r="C89" s="26" t="s">
        <v>163</v>
      </c>
      <c r="D89" s="26" t="s">
        <v>46</v>
      </c>
      <c r="E89" s="26">
        <v>50</v>
      </c>
      <c r="F89" s="26">
        <v>165</v>
      </c>
      <c r="G89" s="23">
        <f t="shared" si="2"/>
        <v>8250</v>
      </c>
    </row>
    <row r="90" spans="1:7" ht="38.25">
      <c r="A90" s="19">
        <v>73</v>
      </c>
      <c r="B90" s="26" t="s">
        <v>164</v>
      </c>
      <c r="C90" s="26" t="s">
        <v>164</v>
      </c>
      <c r="D90" s="26" t="s">
        <v>46</v>
      </c>
      <c r="E90" s="26">
        <v>1</v>
      </c>
      <c r="F90" s="26">
        <v>4000</v>
      </c>
      <c r="G90" s="23">
        <f t="shared" si="2"/>
        <v>4000</v>
      </c>
    </row>
    <row r="91" spans="1:7">
      <c r="A91" s="19">
        <v>74</v>
      </c>
      <c r="B91" s="26" t="s">
        <v>165</v>
      </c>
      <c r="C91" s="26" t="s">
        <v>166</v>
      </c>
      <c r="D91" s="26" t="s">
        <v>46</v>
      </c>
      <c r="E91" s="26">
        <v>2000</v>
      </c>
      <c r="F91" s="26">
        <v>300</v>
      </c>
      <c r="G91" s="23">
        <f t="shared" si="2"/>
        <v>600000</v>
      </c>
    </row>
    <row r="92" spans="1:7" ht="25.5">
      <c r="A92" s="19">
        <v>75</v>
      </c>
      <c r="B92" s="46" t="s">
        <v>167</v>
      </c>
      <c r="C92" s="46" t="s">
        <v>168</v>
      </c>
      <c r="D92" s="26" t="s">
        <v>46</v>
      </c>
      <c r="E92" s="26">
        <v>100</v>
      </c>
      <c r="F92" s="26">
        <v>300</v>
      </c>
      <c r="G92" s="23">
        <f t="shared" si="2"/>
        <v>30000</v>
      </c>
    </row>
    <row r="93" spans="1:7" ht="243.75" customHeight="1">
      <c r="A93" s="19">
        <v>76</v>
      </c>
      <c r="B93" s="26" t="s">
        <v>169</v>
      </c>
      <c r="C93" s="47" t="s">
        <v>170</v>
      </c>
      <c r="D93" s="26" t="s">
        <v>46</v>
      </c>
      <c r="E93" s="26">
        <v>1</v>
      </c>
      <c r="F93" s="27">
        <v>3500</v>
      </c>
      <c r="G93" s="23">
        <f t="shared" si="2"/>
        <v>3500</v>
      </c>
    </row>
    <row r="94" spans="1:7" ht="25.5">
      <c r="A94" s="19">
        <v>77</v>
      </c>
      <c r="B94" s="26" t="s">
        <v>171</v>
      </c>
      <c r="C94" s="26" t="s">
        <v>171</v>
      </c>
      <c r="D94" s="26" t="s">
        <v>46</v>
      </c>
      <c r="E94" s="26">
        <v>1</v>
      </c>
      <c r="F94" s="26">
        <v>1500</v>
      </c>
      <c r="G94" s="23">
        <f t="shared" si="2"/>
        <v>1500</v>
      </c>
    </row>
    <row r="95" spans="1:7" ht="25.5">
      <c r="A95" s="19">
        <v>78</v>
      </c>
      <c r="B95" s="26" t="s">
        <v>172</v>
      </c>
      <c r="C95" s="26" t="s">
        <v>172</v>
      </c>
      <c r="D95" s="26" t="s">
        <v>46</v>
      </c>
      <c r="E95" s="26">
        <v>1</v>
      </c>
      <c r="F95" s="26">
        <v>1500</v>
      </c>
      <c r="G95" s="23">
        <f t="shared" si="2"/>
        <v>1500</v>
      </c>
    </row>
    <row r="96" spans="1:7" ht="38.25">
      <c r="A96" s="19">
        <v>79</v>
      </c>
      <c r="B96" s="26" t="s">
        <v>173</v>
      </c>
      <c r="C96" s="26" t="s">
        <v>173</v>
      </c>
      <c r="D96" s="26" t="s">
        <v>46</v>
      </c>
      <c r="E96" s="26">
        <v>2</v>
      </c>
      <c r="F96" s="26">
        <v>1800</v>
      </c>
      <c r="G96" s="23">
        <f t="shared" si="2"/>
        <v>3600</v>
      </c>
    </row>
    <row r="97" spans="1:7" ht="25.5">
      <c r="A97" s="19">
        <v>80</v>
      </c>
      <c r="B97" s="37" t="s">
        <v>174</v>
      </c>
      <c r="C97" s="37" t="s">
        <v>174</v>
      </c>
      <c r="D97" s="37" t="s">
        <v>46</v>
      </c>
      <c r="E97" s="38">
        <v>5</v>
      </c>
      <c r="F97" s="38">
        <v>4500</v>
      </c>
      <c r="G97" s="23">
        <f t="shared" si="2"/>
        <v>22500</v>
      </c>
    </row>
    <row r="98" spans="1:7" ht="96.75" customHeight="1">
      <c r="A98" s="19">
        <v>81</v>
      </c>
      <c r="B98" s="26" t="s">
        <v>175</v>
      </c>
      <c r="C98" s="26" t="s">
        <v>176</v>
      </c>
      <c r="D98" s="26" t="s">
        <v>46</v>
      </c>
      <c r="E98" s="26">
        <v>1</v>
      </c>
      <c r="F98" s="26">
        <v>150000</v>
      </c>
      <c r="G98" s="23">
        <f t="shared" si="2"/>
        <v>150000</v>
      </c>
    </row>
    <row r="99" spans="1:7" ht="25.5">
      <c r="A99" s="19">
        <v>82</v>
      </c>
      <c r="B99" s="26" t="s">
        <v>177</v>
      </c>
      <c r="C99" s="26" t="s">
        <v>178</v>
      </c>
      <c r="D99" s="26" t="s">
        <v>46</v>
      </c>
      <c r="E99" s="26">
        <v>30</v>
      </c>
      <c r="F99" s="26">
        <v>150</v>
      </c>
      <c r="G99" s="23">
        <f t="shared" si="2"/>
        <v>4500</v>
      </c>
    </row>
    <row r="100" spans="1:7" ht="249" customHeight="1">
      <c r="A100" s="19">
        <v>83</v>
      </c>
      <c r="B100" s="26" t="s">
        <v>179</v>
      </c>
      <c r="C100" s="48" t="s">
        <v>180</v>
      </c>
      <c r="D100" s="26" t="s">
        <v>46</v>
      </c>
      <c r="E100" s="26">
        <v>1</v>
      </c>
      <c r="F100" s="26">
        <v>50000</v>
      </c>
      <c r="G100" s="23">
        <f t="shared" si="2"/>
        <v>50000</v>
      </c>
    </row>
    <row r="101" spans="1:7" ht="165.75">
      <c r="A101" s="19">
        <v>84</v>
      </c>
      <c r="B101" s="26" t="s">
        <v>181</v>
      </c>
      <c r="C101" s="51" t="s">
        <v>182</v>
      </c>
      <c r="D101" s="26" t="s">
        <v>46</v>
      </c>
      <c r="E101" s="26">
        <v>1</v>
      </c>
      <c r="F101" s="26">
        <v>50000</v>
      </c>
      <c r="G101" s="23">
        <f t="shared" si="2"/>
        <v>50000</v>
      </c>
    </row>
    <row r="102" spans="1:7" ht="77.25">
      <c r="A102" s="19">
        <v>85</v>
      </c>
      <c r="B102" s="26" t="s">
        <v>183</v>
      </c>
      <c r="C102" s="49" t="s">
        <v>184</v>
      </c>
      <c r="D102" s="26" t="s">
        <v>46</v>
      </c>
      <c r="E102" s="26">
        <v>50</v>
      </c>
      <c r="F102" s="26">
        <v>700</v>
      </c>
      <c r="G102" s="23">
        <f t="shared" si="2"/>
        <v>35000</v>
      </c>
    </row>
    <row r="103" spans="1:7" ht="25.5">
      <c r="A103" s="19">
        <v>86</v>
      </c>
      <c r="B103" s="26" t="s">
        <v>185</v>
      </c>
      <c r="C103" s="26" t="s">
        <v>186</v>
      </c>
      <c r="D103" s="26" t="s">
        <v>187</v>
      </c>
      <c r="E103" s="26">
        <v>2</v>
      </c>
      <c r="F103" s="26">
        <v>7000</v>
      </c>
      <c r="G103" s="23">
        <f t="shared" si="2"/>
        <v>14000</v>
      </c>
    </row>
    <row r="104" spans="1:7">
      <c r="A104" s="19">
        <v>87</v>
      </c>
      <c r="B104" s="26" t="s">
        <v>188</v>
      </c>
      <c r="C104" s="50" t="s">
        <v>189</v>
      </c>
      <c r="D104" s="50" t="s">
        <v>46</v>
      </c>
      <c r="E104" s="26">
        <v>20</v>
      </c>
      <c r="F104" s="26">
        <v>320</v>
      </c>
      <c r="G104" s="23">
        <f t="shared" si="2"/>
        <v>6400</v>
      </c>
    </row>
    <row r="105" spans="1:7" ht="25.5">
      <c r="A105" s="19">
        <v>88</v>
      </c>
      <c r="B105" s="26" t="s">
        <v>190</v>
      </c>
      <c r="C105" s="26" t="s">
        <v>191</v>
      </c>
      <c r="D105" s="26" t="s">
        <v>46</v>
      </c>
      <c r="E105" s="26">
        <v>2</v>
      </c>
      <c r="F105" s="26">
        <v>5000</v>
      </c>
      <c r="G105" s="23">
        <f t="shared" si="2"/>
        <v>10000</v>
      </c>
    </row>
    <row r="106" spans="1:7">
      <c r="A106" s="19">
        <v>89</v>
      </c>
      <c r="B106" s="26" t="s">
        <v>192</v>
      </c>
      <c r="C106" s="26" t="s">
        <v>193</v>
      </c>
      <c r="D106" s="26" t="s">
        <v>46</v>
      </c>
      <c r="E106" s="26">
        <v>2</v>
      </c>
      <c r="F106" s="26">
        <v>30000</v>
      </c>
      <c r="G106" s="23">
        <f t="shared" si="2"/>
        <v>60000</v>
      </c>
    </row>
    <row r="107" spans="1:7" ht="25.5">
      <c r="A107" s="19">
        <v>90</v>
      </c>
      <c r="B107" s="26" t="s">
        <v>194</v>
      </c>
      <c r="C107" s="26" t="s">
        <v>195</v>
      </c>
      <c r="D107" s="26" t="s">
        <v>46</v>
      </c>
      <c r="E107" s="26">
        <v>1</v>
      </c>
      <c r="F107" s="26">
        <v>3500</v>
      </c>
      <c r="G107" s="23">
        <f t="shared" si="2"/>
        <v>3500</v>
      </c>
    </row>
    <row r="108" spans="1:7" ht="38.25">
      <c r="A108" s="19">
        <v>91</v>
      </c>
      <c r="B108" s="38" t="s">
        <v>196</v>
      </c>
      <c r="C108" s="38" t="s">
        <v>196</v>
      </c>
      <c r="D108" s="38" t="s">
        <v>46</v>
      </c>
      <c r="E108" s="38">
        <v>100</v>
      </c>
      <c r="F108" s="38">
        <v>100</v>
      </c>
      <c r="G108" s="23">
        <f t="shared" si="2"/>
        <v>10000</v>
      </c>
    </row>
    <row r="109" spans="1:7" ht="110.25" customHeight="1">
      <c r="A109" s="19">
        <v>92</v>
      </c>
      <c r="B109" s="26" t="s">
        <v>197</v>
      </c>
      <c r="C109" s="51" t="s">
        <v>198</v>
      </c>
      <c r="D109" s="26" t="s">
        <v>46</v>
      </c>
      <c r="E109" s="26">
        <v>5</v>
      </c>
      <c r="F109" s="26">
        <v>3000</v>
      </c>
      <c r="G109" s="23">
        <f t="shared" si="2"/>
        <v>15000</v>
      </c>
    </row>
    <row r="110" spans="1:7" ht="38.25">
      <c r="A110" s="19">
        <v>93</v>
      </c>
      <c r="B110" s="26" t="s">
        <v>199</v>
      </c>
      <c r="C110" s="51" t="s">
        <v>200</v>
      </c>
      <c r="D110" s="26" t="s">
        <v>46</v>
      </c>
      <c r="E110" s="26">
        <v>2</v>
      </c>
      <c r="F110" s="26">
        <v>1000</v>
      </c>
      <c r="G110" s="23">
        <f t="shared" si="2"/>
        <v>2000</v>
      </c>
    </row>
    <row r="111" spans="1:7" ht="78" customHeight="1">
      <c r="A111" s="19">
        <v>94</v>
      </c>
      <c r="B111" s="26" t="s">
        <v>201</v>
      </c>
      <c r="C111" s="51" t="s">
        <v>200</v>
      </c>
      <c r="D111" s="26" t="s">
        <v>46</v>
      </c>
      <c r="E111" s="26">
        <v>2</v>
      </c>
      <c r="F111" s="26">
        <v>1000</v>
      </c>
      <c r="G111" s="23">
        <f t="shared" si="2"/>
        <v>2000</v>
      </c>
    </row>
    <row r="112" spans="1:7" ht="331.5">
      <c r="A112" s="19">
        <v>95</v>
      </c>
      <c r="B112" s="26" t="s">
        <v>202</v>
      </c>
      <c r="C112" s="48" t="s">
        <v>203</v>
      </c>
      <c r="D112" s="26" t="s">
        <v>46</v>
      </c>
      <c r="E112" s="26">
        <v>100</v>
      </c>
      <c r="F112" s="26">
        <v>1000</v>
      </c>
      <c r="G112" s="23">
        <f t="shared" si="2"/>
        <v>100000</v>
      </c>
    </row>
    <row r="113" spans="1:7" ht="76.5">
      <c r="A113" s="19">
        <v>96</v>
      </c>
      <c r="B113" s="26" t="s">
        <v>204</v>
      </c>
      <c r="C113" s="51" t="s">
        <v>205</v>
      </c>
      <c r="D113" s="26" t="s">
        <v>46</v>
      </c>
      <c r="E113" s="26">
        <v>1</v>
      </c>
      <c r="F113" s="26">
        <v>2200</v>
      </c>
      <c r="G113" s="23">
        <f t="shared" si="2"/>
        <v>2200</v>
      </c>
    </row>
    <row r="114" spans="1:7" ht="76.5">
      <c r="A114" s="19">
        <v>97</v>
      </c>
      <c r="B114" s="26" t="s">
        <v>206</v>
      </c>
      <c r="C114" s="48" t="s">
        <v>205</v>
      </c>
      <c r="D114" s="26" t="s">
        <v>46</v>
      </c>
      <c r="E114" s="26">
        <v>1</v>
      </c>
      <c r="F114" s="26">
        <v>2200</v>
      </c>
      <c r="G114" s="23">
        <f t="shared" si="2"/>
        <v>2200</v>
      </c>
    </row>
    <row r="115" spans="1:7">
      <c r="A115" s="52"/>
      <c r="B115" s="53" t="s">
        <v>142</v>
      </c>
      <c r="C115" s="26"/>
      <c r="D115" s="26"/>
      <c r="E115" s="26"/>
      <c r="F115" s="26"/>
      <c r="G115" s="44">
        <f>SUM(G79:G114)</f>
        <v>2915145</v>
      </c>
    </row>
    <row r="116" spans="1:7">
      <c r="A116" s="52"/>
      <c r="B116" s="53" t="s">
        <v>207</v>
      </c>
      <c r="C116" s="26"/>
      <c r="D116" s="26"/>
      <c r="E116" s="26"/>
      <c r="F116" s="26"/>
      <c r="G116" s="54"/>
    </row>
    <row r="117" spans="1:7" ht="25.5">
      <c r="A117" s="52">
        <v>98</v>
      </c>
      <c r="B117" s="26" t="s">
        <v>208</v>
      </c>
      <c r="C117" s="26" t="s">
        <v>208</v>
      </c>
      <c r="D117" s="26" t="s">
        <v>187</v>
      </c>
      <c r="E117" s="26">
        <v>3</v>
      </c>
      <c r="F117" s="26">
        <v>10000</v>
      </c>
      <c r="G117" s="23">
        <f t="shared" ref="G117:G144" si="3">E117*F117</f>
        <v>30000</v>
      </c>
    </row>
    <row r="118" spans="1:7">
      <c r="A118" s="52">
        <v>99</v>
      </c>
      <c r="B118" s="26" t="s">
        <v>209</v>
      </c>
      <c r="C118" s="26" t="s">
        <v>209</v>
      </c>
      <c r="D118" s="26" t="s">
        <v>29</v>
      </c>
      <c r="E118" s="26">
        <v>2</v>
      </c>
      <c r="F118" s="26">
        <v>10000</v>
      </c>
      <c r="G118" s="23">
        <f t="shared" si="3"/>
        <v>20000</v>
      </c>
    </row>
    <row r="119" spans="1:7">
      <c r="A119" s="52">
        <v>100</v>
      </c>
      <c r="B119" s="26" t="s">
        <v>210</v>
      </c>
      <c r="C119" s="26" t="s">
        <v>210</v>
      </c>
      <c r="D119" s="26" t="s">
        <v>187</v>
      </c>
      <c r="E119" s="26">
        <v>2</v>
      </c>
      <c r="F119" s="26">
        <v>5800</v>
      </c>
      <c r="G119" s="23">
        <f t="shared" si="3"/>
        <v>11600</v>
      </c>
    </row>
    <row r="120" spans="1:7" ht="25.5">
      <c r="A120" s="52">
        <v>101</v>
      </c>
      <c r="B120" s="26" t="s">
        <v>211</v>
      </c>
      <c r="C120" s="26" t="s">
        <v>212</v>
      </c>
      <c r="D120" s="26" t="s">
        <v>213</v>
      </c>
      <c r="E120" s="26">
        <v>3</v>
      </c>
      <c r="F120" s="26">
        <v>10000</v>
      </c>
      <c r="G120" s="23">
        <f t="shared" si="3"/>
        <v>30000</v>
      </c>
    </row>
    <row r="121" spans="1:7">
      <c r="A121" s="52">
        <v>102</v>
      </c>
      <c r="B121" s="26" t="s">
        <v>214</v>
      </c>
      <c r="C121" s="26" t="s">
        <v>214</v>
      </c>
      <c r="D121" s="26" t="s">
        <v>29</v>
      </c>
      <c r="E121" s="26">
        <v>0.5</v>
      </c>
      <c r="F121" s="26">
        <v>9000</v>
      </c>
      <c r="G121" s="23">
        <f t="shared" si="3"/>
        <v>4500</v>
      </c>
    </row>
    <row r="122" spans="1:7">
      <c r="A122" s="52">
        <v>103</v>
      </c>
      <c r="B122" s="26" t="s">
        <v>215</v>
      </c>
      <c r="C122" s="26" t="s">
        <v>215</v>
      </c>
      <c r="D122" s="26" t="s">
        <v>187</v>
      </c>
      <c r="E122" s="26">
        <v>1</v>
      </c>
      <c r="F122" s="55">
        <v>5000</v>
      </c>
      <c r="G122" s="23">
        <f t="shared" si="3"/>
        <v>5000</v>
      </c>
    </row>
    <row r="123" spans="1:7">
      <c r="A123" s="52">
        <v>104</v>
      </c>
      <c r="B123" s="26" t="s">
        <v>216</v>
      </c>
      <c r="C123" s="26" t="s">
        <v>216</v>
      </c>
      <c r="D123" s="26" t="s">
        <v>29</v>
      </c>
      <c r="E123" s="26">
        <v>1</v>
      </c>
      <c r="F123" s="26">
        <v>6000</v>
      </c>
      <c r="G123" s="23">
        <f t="shared" si="3"/>
        <v>6000</v>
      </c>
    </row>
    <row r="124" spans="1:7" ht="78" customHeight="1">
      <c r="A124" s="52">
        <v>105</v>
      </c>
      <c r="B124" s="26" t="s">
        <v>217</v>
      </c>
      <c r="C124" s="26" t="s">
        <v>218</v>
      </c>
      <c r="D124" s="26" t="s">
        <v>187</v>
      </c>
      <c r="E124" s="26">
        <v>3</v>
      </c>
      <c r="F124" s="26">
        <v>8000</v>
      </c>
      <c r="G124" s="23">
        <f t="shared" si="3"/>
        <v>24000</v>
      </c>
    </row>
    <row r="125" spans="1:7">
      <c r="A125" s="52">
        <v>106</v>
      </c>
      <c r="B125" s="26" t="s">
        <v>219</v>
      </c>
      <c r="C125" s="26" t="s">
        <v>219</v>
      </c>
      <c r="D125" s="26" t="s">
        <v>46</v>
      </c>
      <c r="E125" s="26">
        <v>1</v>
      </c>
      <c r="F125" s="26">
        <v>3000</v>
      </c>
      <c r="G125" s="23">
        <f t="shared" si="3"/>
        <v>3000</v>
      </c>
    </row>
    <row r="126" spans="1:7">
      <c r="A126" s="52">
        <v>107</v>
      </c>
      <c r="B126" s="26" t="s">
        <v>220</v>
      </c>
      <c r="C126" s="26" t="s">
        <v>220</v>
      </c>
      <c r="D126" s="26" t="s">
        <v>221</v>
      </c>
      <c r="E126" s="26">
        <v>1</v>
      </c>
      <c r="F126" s="26">
        <v>3000</v>
      </c>
      <c r="G126" s="23">
        <f t="shared" si="3"/>
        <v>3000</v>
      </c>
    </row>
    <row r="127" spans="1:7">
      <c r="A127" s="52">
        <v>108</v>
      </c>
      <c r="B127" s="26" t="s">
        <v>222</v>
      </c>
      <c r="C127" s="26" t="s">
        <v>222</v>
      </c>
      <c r="D127" s="26" t="s">
        <v>221</v>
      </c>
      <c r="E127" s="26">
        <v>1</v>
      </c>
      <c r="F127" s="27">
        <v>5000</v>
      </c>
      <c r="G127" s="23">
        <f t="shared" si="3"/>
        <v>5000</v>
      </c>
    </row>
    <row r="128" spans="1:7">
      <c r="A128" s="52">
        <v>109</v>
      </c>
      <c r="B128" s="26" t="s">
        <v>223</v>
      </c>
      <c r="C128" s="26" t="s">
        <v>223</v>
      </c>
      <c r="D128" s="26" t="s">
        <v>224</v>
      </c>
      <c r="E128" s="26">
        <v>0.5</v>
      </c>
      <c r="F128" s="27">
        <v>3000</v>
      </c>
      <c r="G128" s="23">
        <f t="shared" si="3"/>
        <v>1500</v>
      </c>
    </row>
    <row r="129" spans="1:7" ht="59.25" customHeight="1">
      <c r="A129" s="52">
        <v>110</v>
      </c>
      <c r="B129" s="26" t="s">
        <v>225</v>
      </c>
      <c r="C129" s="26" t="s">
        <v>226</v>
      </c>
      <c r="D129" s="26" t="s">
        <v>34</v>
      </c>
      <c r="E129" s="26">
        <v>100</v>
      </c>
      <c r="F129" s="26">
        <v>500</v>
      </c>
      <c r="G129" s="23">
        <f t="shared" si="3"/>
        <v>50000</v>
      </c>
    </row>
    <row r="130" spans="1:7" ht="25.5">
      <c r="A130" s="52">
        <v>111</v>
      </c>
      <c r="B130" s="26" t="s">
        <v>227</v>
      </c>
      <c r="C130" s="26" t="s">
        <v>227</v>
      </c>
      <c r="D130" s="26" t="s">
        <v>46</v>
      </c>
      <c r="E130" s="26">
        <v>3</v>
      </c>
      <c r="F130" s="27">
        <v>30000</v>
      </c>
      <c r="G130" s="23">
        <f t="shared" si="3"/>
        <v>90000</v>
      </c>
    </row>
    <row r="131" spans="1:7" ht="25.5">
      <c r="A131" s="52">
        <v>112</v>
      </c>
      <c r="B131" s="26" t="s">
        <v>228</v>
      </c>
      <c r="C131" s="26" t="s">
        <v>228</v>
      </c>
      <c r="D131" s="26" t="s">
        <v>187</v>
      </c>
      <c r="E131" s="26">
        <v>1</v>
      </c>
      <c r="F131" s="27">
        <v>7500</v>
      </c>
      <c r="G131" s="23">
        <f t="shared" si="3"/>
        <v>7500</v>
      </c>
    </row>
    <row r="132" spans="1:7">
      <c r="A132" s="52">
        <v>113</v>
      </c>
      <c r="B132" s="26" t="s">
        <v>229</v>
      </c>
      <c r="C132" s="26" t="s">
        <v>230</v>
      </c>
      <c r="D132" s="26" t="s">
        <v>34</v>
      </c>
      <c r="E132" s="26">
        <v>10</v>
      </c>
      <c r="F132" s="27">
        <v>7000</v>
      </c>
      <c r="G132" s="23">
        <f t="shared" si="3"/>
        <v>70000</v>
      </c>
    </row>
    <row r="133" spans="1:7" ht="38.25">
      <c r="A133" s="52">
        <v>114</v>
      </c>
      <c r="B133" s="26" t="s">
        <v>231</v>
      </c>
      <c r="C133" s="26" t="s">
        <v>232</v>
      </c>
      <c r="D133" s="26" t="s">
        <v>34</v>
      </c>
      <c r="E133" s="26">
        <v>10</v>
      </c>
      <c r="F133" s="26">
        <v>6000</v>
      </c>
      <c r="G133" s="23">
        <f t="shared" si="3"/>
        <v>60000</v>
      </c>
    </row>
    <row r="134" spans="1:7">
      <c r="A134" s="52">
        <v>115</v>
      </c>
      <c r="B134" s="26" t="s">
        <v>233</v>
      </c>
      <c r="C134" s="26" t="s">
        <v>234</v>
      </c>
      <c r="D134" s="26" t="s">
        <v>187</v>
      </c>
      <c r="E134" s="26">
        <v>2</v>
      </c>
      <c r="F134" s="26">
        <v>11000</v>
      </c>
      <c r="G134" s="23">
        <f t="shared" si="3"/>
        <v>22000</v>
      </c>
    </row>
    <row r="135" spans="1:7">
      <c r="A135" s="52">
        <v>116</v>
      </c>
      <c r="B135" s="26" t="s">
        <v>235</v>
      </c>
      <c r="C135" s="26" t="s">
        <v>235</v>
      </c>
      <c r="D135" s="26" t="s">
        <v>187</v>
      </c>
      <c r="E135" s="26">
        <v>1</v>
      </c>
      <c r="F135" s="26">
        <v>6000</v>
      </c>
      <c r="G135" s="23">
        <f t="shared" si="3"/>
        <v>6000</v>
      </c>
    </row>
    <row r="136" spans="1:7" ht="25.5">
      <c r="A136" s="52">
        <v>117</v>
      </c>
      <c r="B136" s="26" t="s">
        <v>236</v>
      </c>
      <c r="C136" s="26" t="s">
        <v>236</v>
      </c>
      <c r="D136" s="26" t="s">
        <v>29</v>
      </c>
      <c r="E136" s="26">
        <v>2</v>
      </c>
      <c r="F136" s="27">
        <v>10000</v>
      </c>
      <c r="G136" s="23">
        <f t="shared" si="3"/>
        <v>20000</v>
      </c>
    </row>
    <row r="137" spans="1:7">
      <c r="A137" s="52">
        <v>118</v>
      </c>
      <c r="B137" s="26" t="s">
        <v>237</v>
      </c>
      <c r="C137" s="26" t="s">
        <v>237</v>
      </c>
      <c r="D137" s="26" t="s">
        <v>187</v>
      </c>
      <c r="E137" s="26">
        <v>1</v>
      </c>
      <c r="F137" s="27">
        <v>10000</v>
      </c>
      <c r="G137" s="23">
        <f t="shared" si="3"/>
        <v>10000</v>
      </c>
    </row>
    <row r="138" spans="1:7">
      <c r="A138" s="52">
        <v>119</v>
      </c>
      <c r="B138" s="26" t="s">
        <v>238</v>
      </c>
      <c r="C138" s="26" t="s">
        <v>238</v>
      </c>
      <c r="D138" s="26" t="s">
        <v>187</v>
      </c>
      <c r="E138" s="26">
        <v>5</v>
      </c>
      <c r="F138" s="27">
        <v>10000</v>
      </c>
      <c r="G138" s="23">
        <f t="shared" si="3"/>
        <v>50000</v>
      </c>
    </row>
    <row r="139" spans="1:7">
      <c r="A139" s="52">
        <v>120</v>
      </c>
      <c r="B139" s="26" t="s">
        <v>239</v>
      </c>
      <c r="C139" s="26" t="s">
        <v>239</v>
      </c>
      <c r="D139" s="26" t="s">
        <v>187</v>
      </c>
      <c r="E139" s="26">
        <v>1</v>
      </c>
      <c r="F139" s="55">
        <v>9000</v>
      </c>
      <c r="G139" s="23">
        <f t="shared" si="3"/>
        <v>9000</v>
      </c>
    </row>
    <row r="140" spans="1:7" ht="25.5">
      <c r="A140" s="52">
        <v>121</v>
      </c>
      <c r="B140" s="50" t="s">
        <v>240</v>
      </c>
      <c r="C140" s="50" t="s">
        <v>241</v>
      </c>
      <c r="D140" s="50" t="s">
        <v>34</v>
      </c>
      <c r="E140" s="26">
        <v>12</v>
      </c>
      <c r="F140" s="26">
        <v>1500</v>
      </c>
      <c r="G140" s="23">
        <f t="shared" si="3"/>
        <v>18000</v>
      </c>
    </row>
    <row r="141" spans="1:7" ht="25.5">
      <c r="A141" s="52">
        <v>122</v>
      </c>
      <c r="B141" s="50" t="s">
        <v>242</v>
      </c>
      <c r="C141" s="50" t="s">
        <v>243</v>
      </c>
      <c r="D141" s="50" t="s">
        <v>34</v>
      </c>
      <c r="E141" s="26">
        <v>6</v>
      </c>
      <c r="F141" s="26">
        <v>1500</v>
      </c>
      <c r="G141" s="23">
        <f t="shared" si="3"/>
        <v>9000</v>
      </c>
    </row>
    <row r="142" spans="1:7" ht="25.5">
      <c r="A142" s="52">
        <v>123</v>
      </c>
      <c r="B142" s="50" t="s">
        <v>244</v>
      </c>
      <c r="C142" s="50" t="s">
        <v>245</v>
      </c>
      <c r="D142" s="50" t="s">
        <v>34</v>
      </c>
      <c r="E142" s="26">
        <v>6</v>
      </c>
      <c r="F142" s="26">
        <v>1500</v>
      </c>
      <c r="G142" s="23">
        <f t="shared" si="3"/>
        <v>9000</v>
      </c>
    </row>
    <row r="143" spans="1:7" ht="38.25">
      <c r="A143" s="52">
        <v>124</v>
      </c>
      <c r="B143" s="50" t="s">
        <v>246</v>
      </c>
      <c r="C143" s="50" t="s">
        <v>247</v>
      </c>
      <c r="D143" s="50" t="s">
        <v>34</v>
      </c>
      <c r="E143" s="26">
        <v>6</v>
      </c>
      <c r="F143" s="26">
        <v>3500</v>
      </c>
      <c r="G143" s="23">
        <f t="shared" si="3"/>
        <v>21000</v>
      </c>
    </row>
    <row r="144" spans="1:7" ht="25.5">
      <c r="A144" s="52">
        <v>125</v>
      </c>
      <c r="B144" s="50" t="s">
        <v>248</v>
      </c>
      <c r="C144" s="50" t="s">
        <v>247</v>
      </c>
      <c r="D144" s="50" t="s">
        <v>34</v>
      </c>
      <c r="E144" s="26">
        <v>6</v>
      </c>
      <c r="F144" s="26">
        <v>3500</v>
      </c>
      <c r="G144" s="23">
        <f t="shared" si="3"/>
        <v>21000</v>
      </c>
    </row>
    <row r="145" spans="1:7" ht="38.25">
      <c r="A145" s="52"/>
      <c r="B145" s="56" t="s">
        <v>249</v>
      </c>
      <c r="C145" s="50"/>
      <c r="D145" s="50"/>
      <c r="E145" s="26"/>
      <c r="F145" s="26"/>
      <c r="G145" s="23"/>
    </row>
    <row r="146" spans="1:7" ht="25.5">
      <c r="A146" s="52">
        <v>126</v>
      </c>
      <c r="B146" s="50" t="s">
        <v>250</v>
      </c>
      <c r="C146" s="50" t="s">
        <v>251</v>
      </c>
      <c r="D146" s="50" t="s">
        <v>187</v>
      </c>
      <c r="E146" s="26">
        <v>4</v>
      </c>
      <c r="F146" s="26">
        <v>11000</v>
      </c>
      <c r="G146" s="23">
        <f t="shared" ref="G146:G158" si="4">E146*F146</f>
        <v>44000</v>
      </c>
    </row>
    <row r="147" spans="1:7" ht="25.5">
      <c r="A147" s="52">
        <v>127</v>
      </c>
      <c r="B147" s="50" t="s">
        <v>252</v>
      </c>
      <c r="C147" s="50" t="s">
        <v>253</v>
      </c>
      <c r="D147" s="50" t="s">
        <v>187</v>
      </c>
      <c r="E147" s="26">
        <v>4</v>
      </c>
      <c r="F147" s="26">
        <v>11000</v>
      </c>
      <c r="G147" s="23">
        <f t="shared" si="4"/>
        <v>44000</v>
      </c>
    </row>
    <row r="148" spans="1:7" ht="25.5">
      <c r="A148" s="52">
        <v>128</v>
      </c>
      <c r="B148" s="50" t="s">
        <v>254</v>
      </c>
      <c r="C148" s="50" t="s">
        <v>255</v>
      </c>
      <c r="D148" s="50" t="s">
        <v>187</v>
      </c>
      <c r="E148" s="26">
        <v>5</v>
      </c>
      <c r="F148" s="26">
        <v>10000</v>
      </c>
      <c r="G148" s="23">
        <f t="shared" si="4"/>
        <v>50000</v>
      </c>
    </row>
    <row r="149" spans="1:7" ht="25.5">
      <c r="A149" s="52">
        <v>129</v>
      </c>
      <c r="B149" s="57" t="s">
        <v>256</v>
      </c>
      <c r="C149" s="50" t="s">
        <v>257</v>
      </c>
      <c r="D149" s="50" t="s">
        <v>187</v>
      </c>
      <c r="E149" s="26">
        <v>5</v>
      </c>
      <c r="F149" s="26">
        <v>10000</v>
      </c>
      <c r="G149" s="23">
        <f t="shared" si="4"/>
        <v>50000</v>
      </c>
    </row>
    <row r="150" spans="1:7" ht="25.5">
      <c r="A150" s="52">
        <v>130</v>
      </c>
      <c r="B150" s="50" t="s">
        <v>258</v>
      </c>
      <c r="C150" s="50" t="s">
        <v>257</v>
      </c>
      <c r="D150" s="50" t="s">
        <v>187</v>
      </c>
      <c r="E150" s="26">
        <v>6</v>
      </c>
      <c r="F150" s="26">
        <v>10000</v>
      </c>
      <c r="G150" s="23">
        <f t="shared" si="4"/>
        <v>60000</v>
      </c>
    </row>
    <row r="151" spans="1:7" ht="38.25">
      <c r="A151" s="52">
        <v>131</v>
      </c>
      <c r="B151" s="50" t="s">
        <v>259</v>
      </c>
      <c r="C151" s="50" t="s">
        <v>257</v>
      </c>
      <c r="D151" s="50" t="s">
        <v>187</v>
      </c>
      <c r="E151" s="26">
        <v>1</v>
      </c>
      <c r="F151" s="26">
        <v>9000</v>
      </c>
      <c r="G151" s="23">
        <f t="shared" si="4"/>
        <v>9000</v>
      </c>
    </row>
    <row r="152" spans="1:7" ht="25.5">
      <c r="A152" s="52">
        <v>132</v>
      </c>
      <c r="B152" s="50" t="s">
        <v>260</v>
      </c>
      <c r="C152" s="50" t="s">
        <v>257</v>
      </c>
      <c r="D152" s="50" t="s">
        <v>187</v>
      </c>
      <c r="E152" s="26">
        <v>3</v>
      </c>
      <c r="F152" s="26">
        <v>6500</v>
      </c>
      <c r="G152" s="23">
        <f t="shared" si="4"/>
        <v>19500</v>
      </c>
    </row>
    <row r="153" spans="1:7" ht="63" customHeight="1">
      <c r="A153" s="52"/>
      <c r="B153" s="56" t="s">
        <v>261</v>
      </c>
      <c r="C153" s="50"/>
      <c r="D153" s="50"/>
      <c r="E153" s="26"/>
      <c r="F153" s="26"/>
      <c r="G153" s="23"/>
    </row>
    <row r="154" spans="1:7" ht="25.5">
      <c r="A154" s="52">
        <v>133</v>
      </c>
      <c r="B154" s="50" t="s">
        <v>262</v>
      </c>
      <c r="C154" s="50" t="s">
        <v>262</v>
      </c>
      <c r="D154" s="50" t="s">
        <v>21</v>
      </c>
      <c r="E154" s="26">
        <v>3</v>
      </c>
      <c r="F154" s="26">
        <v>2500</v>
      </c>
      <c r="G154" s="23">
        <f t="shared" si="4"/>
        <v>7500</v>
      </c>
    </row>
    <row r="155" spans="1:7" ht="25.5">
      <c r="A155" s="52"/>
      <c r="B155" s="56" t="s">
        <v>263</v>
      </c>
      <c r="C155" s="50"/>
      <c r="D155" s="50"/>
      <c r="E155" s="26"/>
      <c r="F155" s="26"/>
      <c r="G155" s="23"/>
    </row>
    <row r="156" spans="1:7" ht="25.5">
      <c r="A156" s="52">
        <v>134</v>
      </c>
      <c r="B156" s="50" t="s">
        <v>264</v>
      </c>
      <c r="C156" s="50" t="s">
        <v>264</v>
      </c>
      <c r="D156" s="50" t="s">
        <v>265</v>
      </c>
      <c r="E156" s="26">
        <v>1</v>
      </c>
      <c r="F156" s="26">
        <v>65000</v>
      </c>
      <c r="G156" s="23">
        <f t="shared" si="4"/>
        <v>65000</v>
      </c>
    </row>
    <row r="157" spans="1:7" ht="38.25">
      <c r="A157" s="52"/>
      <c r="B157" s="56" t="s">
        <v>266</v>
      </c>
      <c r="C157" s="50"/>
      <c r="D157" s="50"/>
      <c r="E157" s="26"/>
      <c r="F157" s="26"/>
      <c r="G157" s="23"/>
    </row>
    <row r="158" spans="1:7" ht="191.25" customHeight="1">
      <c r="A158" s="52">
        <v>135</v>
      </c>
      <c r="B158" s="50" t="s">
        <v>267</v>
      </c>
      <c r="C158" s="50" t="s">
        <v>268</v>
      </c>
      <c r="D158" s="50" t="s">
        <v>265</v>
      </c>
      <c r="E158" s="26">
        <v>50</v>
      </c>
      <c r="F158" s="26">
        <v>30000</v>
      </c>
      <c r="G158" s="23">
        <f t="shared" si="4"/>
        <v>1500000</v>
      </c>
    </row>
    <row r="159" spans="1:7">
      <c r="A159" s="52"/>
      <c r="B159" s="56" t="s">
        <v>142</v>
      </c>
      <c r="C159" s="50"/>
      <c r="D159" s="50"/>
      <c r="E159" s="26"/>
      <c r="F159" s="26"/>
      <c r="G159" s="44">
        <f>SUM(G117:G158)</f>
        <v>2465100</v>
      </c>
    </row>
    <row r="160" spans="1:7">
      <c r="A160" s="52"/>
      <c r="B160" s="67" t="s">
        <v>269</v>
      </c>
      <c r="C160" s="68"/>
      <c r="D160" s="68"/>
      <c r="E160" s="68"/>
      <c r="F160" s="69"/>
      <c r="G160" s="54"/>
    </row>
    <row r="161" spans="1:7">
      <c r="A161" s="58"/>
      <c r="B161" s="59" t="s">
        <v>270</v>
      </c>
      <c r="C161" s="60"/>
      <c r="D161" s="60"/>
      <c r="E161" s="60"/>
      <c r="F161" s="60"/>
      <c r="G161" s="61">
        <f>G159+G115+G77</f>
        <v>12258305</v>
      </c>
    </row>
    <row r="162" spans="1:7" ht="15.75">
      <c r="A162" s="3"/>
      <c r="B162" s="3"/>
      <c r="C162" s="3"/>
      <c r="D162" s="3"/>
      <c r="E162" s="3"/>
      <c r="F162" s="3"/>
      <c r="G162" s="62"/>
    </row>
    <row r="163" spans="1:7" ht="15.75">
      <c r="A163" s="3"/>
      <c r="B163" s="63" t="s">
        <v>271</v>
      </c>
      <c r="C163" s="63"/>
      <c r="D163" s="63"/>
      <c r="E163" s="63"/>
      <c r="F163" s="63"/>
      <c r="G163" s="63"/>
    </row>
    <row r="164" spans="1:7" ht="15.75">
      <c r="A164" s="3"/>
      <c r="B164" s="3"/>
      <c r="C164" s="3"/>
      <c r="D164" s="3"/>
      <c r="E164" s="3"/>
      <c r="F164" s="3"/>
      <c r="G164" s="3"/>
    </row>
    <row r="165" spans="1:7" ht="15.75">
      <c r="A165" s="3"/>
      <c r="B165" s="64" t="s">
        <v>272</v>
      </c>
      <c r="C165" s="3"/>
      <c r="D165" s="3"/>
      <c r="E165" s="3"/>
      <c r="F165" s="3"/>
      <c r="G165" s="3"/>
    </row>
    <row r="166" spans="1:7" ht="15.75">
      <c r="A166" s="3"/>
      <c r="B166" s="3"/>
      <c r="C166" s="3"/>
      <c r="D166" s="3"/>
      <c r="E166" s="3"/>
      <c r="F166" s="3"/>
      <c r="G166" s="3"/>
    </row>
  </sheetData>
  <mergeCells count="3">
    <mergeCell ref="D5:G5"/>
    <mergeCell ref="A8:G8"/>
    <mergeCell ref="B160:F16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2019-05-02T07:22:03Z</dcterms:modified>
</cp:coreProperties>
</file>